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showInkAnnotation="0" codeName="ThisWorkbook" autoCompressPictures="0"/>
  <mc:AlternateContent xmlns:mc="http://schemas.openxmlformats.org/markup-compatibility/2006">
    <mc:Choice Requires="x15">
      <x15ac:absPath xmlns:x15ac="http://schemas.microsoft.com/office/spreadsheetml/2010/11/ac" url="C:\Users\user\Desktop\"/>
    </mc:Choice>
  </mc:AlternateContent>
  <xr:revisionPtr revIDLastSave="0" documentId="13_ncr:1_{6ED0183C-F7E6-45EC-BEAD-9DBE50B27476}" xr6:coauthVersionLast="36" xr6:coauthVersionMax="47" xr10:uidLastSave="{00000000-0000-0000-0000-000000000000}"/>
  <bookViews>
    <workbookView xWindow="0" yWindow="0" windowWidth="26083" windowHeight="10678" tabRatio="500" xr2:uid="{00000000-000D-0000-FFFF-FFFF00000000}"/>
  </bookViews>
  <sheets>
    <sheet name="1.申請書表紙" sheetId="8" r:id="rId1"/>
    <sheet name="2.申請書" sheetId="3" r:id="rId2"/>
    <sheet name="3.履歴書" sheetId="2" r:id="rId3"/>
    <sheet name="5-1.消化器" sheetId="11" r:id="rId4"/>
    <sheet name="5-2.呼吸器" sheetId="1" r:id="rId5"/>
    <sheet name="Sheet1" sheetId="18" state="hidden" r:id="rId6"/>
    <sheet name="5-3.心臓" sheetId="10" r:id="rId7"/>
    <sheet name="5-4.泌尿器" sheetId="12" r:id="rId8"/>
    <sheet name="5-5.婦人科" sheetId="13" r:id="rId9"/>
    <sheet name="5-6.頭頸部" sheetId="14" r:id="rId10"/>
    <sheet name="5-7.その他" sheetId="17" r:id="rId11"/>
    <sheet name="r" sheetId="9" state="hidden" r:id="rId12"/>
    <sheet name="6.参加証" sheetId="15" r:id="rId13"/>
    <sheet name="7.論文目録" sheetId="6" r:id="rId14"/>
    <sheet name="8.受領書" sheetId="7" r:id="rId15"/>
    <sheet name="リスト" sheetId="20" state="hidden" r:id="rId16"/>
  </sheets>
  <definedNames>
    <definedName name="_xlnm._FilterDatabase" localSheetId="11" hidden="1">'r'!$A$1:$F$1</definedName>
    <definedName name="_xlnm.Print_Area" localSheetId="0">'1.申請書表紙'!$A$1:$H$36</definedName>
    <definedName name="_xlnm.Print_Area" localSheetId="3">'5-1.消化器'!$A$1:$G$52</definedName>
    <definedName name="_xlnm.Print_Area" localSheetId="4">'5-2.呼吸器'!$A$1:$G$52</definedName>
    <definedName name="_xlnm.Print_Area" localSheetId="6">'5-3.心臓'!$A$1:$G$52</definedName>
    <definedName name="_xlnm.Print_Area" localSheetId="7">'5-4.泌尿器'!$A$1:$G$52</definedName>
    <definedName name="_xlnm.Print_Area" localSheetId="8">'5-5.婦人科'!$A$1:$G$52</definedName>
    <definedName name="_xlnm.Print_Area" localSheetId="9">'5-6.頭頸部'!$A$1:$G$52</definedName>
    <definedName name="_xlnm.Print_Area" localSheetId="10">'5-7.その他'!$A$1:$G$51</definedName>
  </definedNames>
  <calcPr calcId="191028"/>
  <extLst>
    <ext xmlns:mx="http://schemas.microsoft.com/office/mac/excel/2008/main" uri="{7523E5D3-25F3-A5E0-1632-64F254C22452}">
      <mx:ArchID Flags="2"/>
    </ext>
  </extLst>
</workbook>
</file>

<file path=xl/calcChain.xml><?xml version="1.0" encoding="utf-8"?>
<calcChain xmlns="http://schemas.openxmlformats.org/spreadsheetml/2006/main">
  <c r="D6" i="11" l="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5" i="14"/>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5" i="13"/>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5" i="12"/>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5" i="10"/>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5" i="1"/>
  <c r="D5" i="11"/>
  <c r="F39" i="17"/>
  <c r="G39" i="17" s="1"/>
  <c r="F38" i="17"/>
  <c r="G38" i="17" s="1"/>
  <c r="F37" i="17"/>
  <c r="G37" i="17" s="1"/>
  <c r="F36" i="17"/>
  <c r="G36" i="17" s="1"/>
  <c r="F35" i="17"/>
  <c r="G35" i="17" s="1"/>
  <c r="F34" i="17"/>
  <c r="G34" i="17" s="1"/>
  <c r="F33" i="17"/>
  <c r="G33" i="17" s="1"/>
  <c r="F32" i="17"/>
  <c r="G32" i="17" s="1"/>
  <c r="F31" i="17"/>
  <c r="G31" i="17" s="1"/>
  <c r="F30" i="17"/>
  <c r="G30" i="17" s="1"/>
  <c r="F29" i="17"/>
  <c r="G29" i="17" s="1"/>
  <c r="F28" i="17"/>
  <c r="G28" i="17" s="1"/>
  <c r="F27" i="17"/>
  <c r="G27" i="17" s="1"/>
  <c r="F26" i="17"/>
  <c r="G26" i="17" s="1"/>
  <c r="F25" i="17"/>
  <c r="G25" i="17" s="1"/>
  <c r="F24" i="17"/>
  <c r="G24" i="17" s="1"/>
  <c r="F23" i="17"/>
  <c r="G23" i="17" s="1"/>
  <c r="F22" i="17"/>
  <c r="G22" i="17" s="1"/>
  <c r="F21" i="17"/>
  <c r="G21" i="17" s="1"/>
  <c r="F20" i="17"/>
  <c r="G20" i="17" s="1"/>
  <c r="F19" i="17"/>
  <c r="G19" i="17" s="1"/>
  <c r="F18" i="17"/>
  <c r="G18" i="17" s="1"/>
  <c r="F17" i="17"/>
  <c r="G17" i="17" s="1"/>
  <c r="F16" i="17"/>
  <c r="G16" i="17" s="1"/>
  <c r="F15" i="17"/>
  <c r="G15" i="17" s="1"/>
  <c r="F14" i="17"/>
  <c r="G14" i="17" s="1"/>
  <c r="F13" i="17"/>
  <c r="G13" i="17" s="1"/>
  <c r="F12" i="17"/>
  <c r="G12" i="17" s="1"/>
  <c r="F11" i="17"/>
  <c r="G11" i="17" s="1"/>
  <c r="F10" i="17"/>
  <c r="G10" i="17" s="1"/>
  <c r="F9" i="17"/>
  <c r="G9" i="17" s="1"/>
  <c r="F8" i="17"/>
  <c r="G8" i="17" s="1"/>
  <c r="F7" i="17"/>
  <c r="G7" i="17" s="1"/>
  <c r="F6" i="17"/>
  <c r="G6" i="17" s="1"/>
  <c r="F5" i="17"/>
  <c r="G5" i="17" s="1"/>
  <c r="F44" i="17"/>
  <c r="G44" i="17" s="1"/>
  <c r="F43" i="17"/>
  <c r="G43" i="17" s="1"/>
  <c r="F42" i="17"/>
  <c r="G42" i="17" s="1"/>
  <c r="F41" i="17"/>
  <c r="G41" i="17" s="1"/>
  <c r="F40" i="17"/>
  <c r="G40" i="17" s="1"/>
  <c r="F5" i="14" l="1"/>
  <c r="F6" i="14"/>
  <c r="F7" i="14"/>
  <c r="G7" i="14" s="1"/>
  <c r="F8" i="14"/>
  <c r="F9" i="14"/>
  <c r="F10" i="14"/>
  <c r="F11" i="14"/>
  <c r="F12" i="14"/>
  <c r="G12" i="14" s="1"/>
  <c r="F13" i="14"/>
  <c r="G6" i="14" l="1"/>
  <c r="G8" i="14"/>
  <c r="G9" i="14"/>
  <c r="G5" i="14"/>
  <c r="G11" i="14"/>
  <c r="G13" i="14"/>
  <c r="G10" i="14"/>
  <c r="F10" i="12"/>
  <c r="F11" i="12"/>
  <c r="F12" i="12"/>
  <c r="F13" i="12"/>
  <c r="F14" i="12"/>
  <c r="F15" i="12"/>
  <c r="F16" i="12"/>
  <c r="F37" i="11" l="1"/>
  <c r="F38" i="11"/>
  <c r="F39" i="11"/>
  <c r="F40" i="11"/>
  <c r="F41" i="11"/>
  <c r="F5" i="1"/>
  <c r="F6" i="1"/>
  <c r="F7" i="1"/>
  <c r="F8" i="1"/>
  <c r="F9" i="1"/>
  <c r="F10" i="1"/>
  <c r="F11" i="1"/>
  <c r="F12" i="1"/>
  <c r="F13" i="1"/>
  <c r="F14" i="1"/>
  <c r="F15" i="1"/>
  <c r="F16" i="1"/>
  <c r="F17" i="1"/>
  <c r="F18" i="1"/>
  <c r="F19" i="1"/>
  <c r="F20" i="1"/>
  <c r="F21" i="1"/>
  <c r="F22" i="1"/>
  <c r="F23" i="1"/>
  <c r="F24" i="1"/>
  <c r="F25" i="1"/>
  <c r="F26" i="1"/>
  <c r="F27" i="1"/>
  <c r="F28" i="1"/>
  <c r="F29" i="1"/>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5" i="13"/>
  <c r="F6" i="12"/>
  <c r="F7" i="12"/>
  <c r="F8" i="12"/>
  <c r="F9"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5" i="12"/>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5" i="10"/>
  <c r="F30" i="1"/>
  <c r="F31" i="1"/>
  <c r="F32" i="1"/>
  <c r="F33" i="1"/>
  <c r="F34" i="1"/>
  <c r="F35" i="1"/>
  <c r="F36" i="1"/>
  <c r="F37" i="1"/>
  <c r="F38" i="1"/>
  <c r="F39" i="1"/>
  <c r="F40" i="1"/>
  <c r="F41" i="1"/>
  <c r="F42" i="1"/>
  <c r="F43" i="1"/>
  <c r="F44" i="1"/>
  <c r="F6" i="11"/>
  <c r="F7" i="11"/>
  <c r="F8" i="11"/>
  <c r="F9" i="11"/>
  <c r="F10" i="11"/>
  <c r="F11" i="11"/>
  <c r="F12" i="11"/>
  <c r="F13" i="11"/>
  <c r="F14" i="11"/>
  <c r="F15" i="11"/>
  <c r="F16" i="11"/>
  <c r="F17" i="11"/>
  <c r="F18" i="11"/>
  <c r="G18" i="11" s="1"/>
  <c r="F19" i="11"/>
  <c r="F20" i="11"/>
  <c r="F21" i="11"/>
  <c r="F22" i="11"/>
  <c r="G22" i="11" s="1"/>
  <c r="F23" i="11"/>
  <c r="F24" i="11"/>
  <c r="F25" i="11"/>
  <c r="F26" i="11"/>
  <c r="F27" i="11"/>
  <c r="F28" i="11"/>
  <c r="F29" i="11"/>
  <c r="F30" i="11"/>
  <c r="F31" i="11"/>
  <c r="F32" i="11"/>
  <c r="F33" i="11"/>
  <c r="F34" i="11"/>
  <c r="F35" i="11"/>
  <c r="F36" i="11"/>
  <c r="F42" i="11"/>
  <c r="F43" i="11"/>
  <c r="F44" i="11"/>
  <c r="F5" i="11"/>
  <c r="G10" i="11"/>
  <c r="G20" i="11"/>
  <c r="G40" i="11" l="1"/>
  <c r="G39" i="11"/>
  <c r="G24" i="11"/>
  <c r="G13" i="11"/>
  <c r="G9" i="11"/>
  <c r="G38" i="11"/>
  <c r="G23" i="11"/>
  <c r="G15" i="11"/>
  <c r="G11" i="11"/>
  <c r="G7" i="11"/>
  <c r="G41" i="11"/>
  <c r="G21" i="11"/>
  <c r="G17" i="11"/>
  <c r="G37" i="11"/>
  <c r="G16" i="11"/>
  <c r="G12" i="11"/>
  <c r="G8" i="11"/>
  <c r="G45" i="17"/>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44" i="13"/>
  <c r="G43" i="13"/>
  <c r="G42" i="13"/>
  <c r="G41" i="13"/>
  <c r="G40" i="13"/>
  <c r="G39" i="13"/>
  <c r="G38" i="13"/>
  <c r="G37" i="13"/>
  <c r="G36" i="13"/>
  <c r="G35" i="13"/>
  <c r="G34" i="13"/>
  <c r="G33" i="13"/>
  <c r="G32" i="13"/>
  <c r="G31" i="13"/>
  <c r="G30" i="13"/>
  <c r="G29" i="13"/>
  <c r="G28" i="13"/>
  <c r="G27" i="13"/>
  <c r="G26" i="13"/>
  <c r="G25" i="13"/>
  <c r="G24" i="13"/>
  <c r="G23" i="13"/>
  <c r="G22" i="13"/>
  <c r="G20" i="13"/>
  <c r="G19" i="13"/>
  <c r="G18" i="13"/>
  <c r="G17" i="13"/>
  <c r="G16" i="13"/>
  <c r="G15" i="13"/>
  <c r="G13" i="13"/>
  <c r="G12" i="13"/>
  <c r="G11" i="13"/>
  <c r="G10" i="13"/>
  <c r="G9" i="13"/>
  <c r="G8" i="13"/>
  <c r="G6" i="13"/>
  <c r="G5" i="13"/>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8" i="12"/>
  <c r="G6" i="12"/>
  <c r="G44" i="11"/>
  <c r="G43" i="11"/>
  <c r="G42" i="11"/>
  <c r="G36" i="11"/>
  <c r="G35" i="11"/>
  <c r="G34" i="11"/>
  <c r="G33" i="11"/>
  <c r="G32" i="11"/>
  <c r="G31" i="11"/>
  <c r="G30" i="11"/>
  <c r="G29" i="11"/>
  <c r="G28" i="11"/>
  <c r="G27" i="11"/>
  <c r="G26" i="11"/>
  <c r="G25" i="11"/>
  <c r="G19" i="11"/>
  <c r="G14" i="11"/>
  <c r="G6" i="11"/>
  <c r="G44" i="10"/>
  <c r="G43" i="10"/>
  <c r="G42" i="10"/>
  <c r="G41" i="10"/>
  <c r="G40" i="10"/>
  <c r="G39" i="10"/>
  <c r="G38" i="10"/>
  <c r="G37" i="10"/>
  <c r="G36" i="10"/>
  <c r="G35" i="10"/>
  <c r="G34" i="10"/>
  <c r="G32" i="10"/>
  <c r="G31" i="10"/>
  <c r="G30" i="10"/>
  <c r="G29" i="10"/>
  <c r="G28" i="10"/>
  <c r="G27" i="10"/>
  <c r="G26" i="10"/>
  <c r="G25" i="10"/>
  <c r="G24" i="10"/>
  <c r="G23" i="10"/>
  <c r="G22" i="10"/>
  <c r="G21" i="10"/>
  <c r="G20" i="10"/>
  <c r="G18" i="10"/>
  <c r="G17" i="10"/>
  <c r="G16" i="10"/>
  <c r="G15" i="10"/>
  <c r="G14" i="10"/>
  <c r="G12" i="10"/>
  <c r="G10" i="10"/>
  <c r="G8" i="10"/>
  <c r="G10" i="1"/>
  <c r="G11" i="1"/>
  <c r="G12" i="1"/>
  <c r="G14" i="1"/>
  <c r="G15" i="1"/>
  <c r="G16" i="1"/>
  <c r="G18" i="1"/>
  <c r="G20" i="1"/>
  <c r="G22" i="1"/>
  <c r="G23" i="1"/>
  <c r="G24" i="1"/>
  <c r="G27" i="1"/>
  <c r="G28" i="1"/>
  <c r="G30" i="1"/>
  <c r="G31" i="1"/>
  <c r="G35" i="1"/>
  <c r="G39" i="1"/>
  <c r="G21" i="13" l="1"/>
  <c r="G14" i="13"/>
  <c r="G7" i="13"/>
  <c r="G7" i="12"/>
  <c r="G9" i="12"/>
  <c r="G5" i="12"/>
  <c r="G33" i="10"/>
  <c r="G43" i="1"/>
  <c r="G5" i="11"/>
  <c r="G19" i="1"/>
  <c r="G13" i="10"/>
  <c r="G11" i="10"/>
  <c r="G9" i="10"/>
  <c r="G7" i="10"/>
  <c r="G5" i="10"/>
  <c r="G6" i="10"/>
  <c r="G19" i="10"/>
  <c r="G26" i="1"/>
  <c r="G42" i="1"/>
  <c r="G38" i="1"/>
  <c r="G34" i="1"/>
  <c r="G40" i="1"/>
  <c r="G36" i="1"/>
  <c r="G32" i="1"/>
  <c r="G44" i="1"/>
  <c r="G8" i="1"/>
  <c r="G41" i="1"/>
  <c r="G37" i="1"/>
  <c r="G33" i="1"/>
  <c r="G29" i="1"/>
  <c r="G25" i="1"/>
  <c r="G21" i="1"/>
  <c r="G17" i="1"/>
  <c r="G13" i="1"/>
  <c r="G9" i="1"/>
  <c r="G7" i="1"/>
  <c r="G6" i="1"/>
  <c r="G5" i="1"/>
  <c r="G45" i="14" l="1"/>
  <c r="G45" i="13"/>
  <c r="G45" i="12"/>
  <c r="G45" i="11"/>
  <c r="G45" i="10"/>
  <c r="G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29430EB5-3857-4507-B0C6-6768631A287D}">
      <text>
        <r>
          <rPr>
            <b/>
            <sz val="9"/>
            <color indexed="81"/>
            <rFont val="MS P ゴシック"/>
            <family val="3"/>
            <charset val="128"/>
          </rPr>
          <t>作成者:</t>
        </r>
        <r>
          <rPr>
            <sz val="9"/>
            <color indexed="81"/>
            <rFont val="MS P ゴシック"/>
            <family val="3"/>
            <charset val="128"/>
          </rPr>
          <t xml:space="preserve">
Kコード
6万点未満：1点
6万点以上10万未満：2点
10万点以上：3点</t>
        </r>
      </text>
    </comment>
  </commentList>
</comments>
</file>

<file path=xl/sharedStrings.xml><?xml version="1.0" encoding="utf-8"?>
<sst xmlns="http://schemas.openxmlformats.org/spreadsheetml/2006/main" count="468" uniqueCount="236">
  <si>
    <t>西暦　　　　　　年　　　月　　　日</t>
    <rPh sb="0" eb="2">
      <t>セイレキ</t>
    </rPh>
    <phoneticPr fontId="1"/>
  </si>
  <si>
    <t>日本ロボット外科学会　Robo Doc certificate</t>
    <rPh sb="0" eb="2">
      <t>ニホン</t>
    </rPh>
    <rPh sb="6" eb="10">
      <t>ゲカガッカイ</t>
    </rPh>
    <phoneticPr fontId="1"/>
  </si>
  <si>
    <t>資格認定委員会　御中</t>
    <rPh sb="0" eb="4">
      <t>シカクニンテイ</t>
    </rPh>
    <rPh sb="4" eb="7">
      <t>イインカイ</t>
    </rPh>
    <rPh sb="8" eb="10">
      <t>オンチュウ</t>
    </rPh>
    <phoneticPr fontId="1"/>
  </si>
  <si>
    <t>申請者氏名　</t>
  </si>
  <si>
    <t>㊞</t>
  </si>
  <si>
    <t>日本ロボット外科学会による　Robo Doc certificate認定</t>
    <phoneticPr fontId="1"/>
  </si>
  <si>
    <t>申請表紙</t>
  </si>
  <si>
    <t>標記について、別添書類を提出しますのでよろしくお願いいたします。</t>
  </si>
  <si>
    <t>記</t>
  </si>
  <si>
    <t>　　　</t>
  </si>
  <si>
    <t>　　　チェック欄（１～9は送付書類）</t>
    <rPh sb="7" eb="8">
      <t>ラン</t>
    </rPh>
    <rPh sb="13" eb="15">
      <t>ソウフ</t>
    </rPh>
    <rPh sb="15" eb="17">
      <t>ショルイ</t>
    </rPh>
    <phoneticPr fontId="1"/>
  </si>
  <si>
    <t>□　</t>
    <phoneticPr fontId="1"/>
  </si>
  <si>
    <t>1.　専門医認定申請書表紙</t>
    <phoneticPr fontId="1"/>
  </si>
  <si>
    <t>2.　専門医認定申請書</t>
    <phoneticPr fontId="1"/>
  </si>
  <si>
    <t>3.　履歴書</t>
    <phoneticPr fontId="1"/>
  </si>
  <si>
    <t>4.　日本国の医師免許証（A4・写）</t>
    <phoneticPr fontId="1"/>
  </si>
  <si>
    <t>6.　学術集会参加証（写）</t>
    <rPh sb="3" eb="7">
      <t>ガクジュツシュウカイ</t>
    </rPh>
    <rPh sb="7" eb="10">
      <t>サンカショウ</t>
    </rPh>
    <rPh sb="11" eb="12">
      <t>シャ</t>
    </rPh>
    <rPh sb="12" eb="13">
      <t>チョクシャ</t>
    </rPh>
    <phoneticPr fontId="1"/>
  </si>
  <si>
    <t>7.　論文目録（国際Aおよび国際B級申請者のみ）</t>
    <rPh sb="3" eb="5">
      <t>ロンブン</t>
    </rPh>
    <rPh sb="8" eb="10">
      <t>コクサイ</t>
    </rPh>
    <rPh sb="14" eb="16">
      <t>コクサイ</t>
    </rPh>
    <rPh sb="17" eb="18">
      <t>キュウ</t>
    </rPh>
    <rPh sb="18" eb="21">
      <t>シンセイシャ</t>
    </rPh>
    <phoneticPr fontId="1"/>
  </si>
  <si>
    <t>8.　申請料払込票兼受領書（写）</t>
    <phoneticPr fontId="1"/>
  </si>
  <si>
    <t>9.　受領はがき（切手貼付、申請者宛名を記入したもの）</t>
    <phoneticPr fontId="1"/>
  </si>
  <si>
    <t>　※電話、メールによる受領確認のご案内はしておりません</t>
    <rPh sb="2" eb="4">
      <t>デンワ</t>
    </rPh>
    <rPh sb="13" eb="15">
      <t>カクニン</t>
    </rPh>
    <phoneticPr fontId="1"/>
  </si>
  <si>
    <t>10.　年会費未納分なし</t>
    <rPh sb="4" eb="7">
      <t>ネンカイヒ</t>
    </rPh>
    <rPh sb="7" eb="9">
      <t>ミノウ</t>
    </rPh>
    <rPh sb="9" eb="10">
      <t>ブン</t>
    </rPh>
    <phoneticPr fontId="1"/>
  </si>
  <si>
    <t>　　　　用紙はすべてA4にそろえること</t>
    <phoneticPr fontId="1"/>
  </si>
  <si>
    <r>
      <t>　　　　　　　　　　　（日本ロボット外科学会</t>
    </r>
    <r>
      <rPr>
        <b/>
        <sz val="11"/>
        <color theme="1"/>
        <rFont val="ＭＳ Ｐ明朝"/>
        <family val="3"/>
        <charset val="128"/>
      </rPr>
      <t>Robo Doc certificate</t>
    </r>
    <r>
      <rPr>
        <sz val="11"/>
        <color theme="1"/>
        <rFont val="ＭＳ Ｐ明朝"/>
        <family val="3"/>
        <charset val="128"/>
      </rPr>
      <t>認定委員会事務局記載欄）　</t>
    </r>
  </si>
  <si>
    <t>Robo Doc certificate申請書</t>
    <phoneticPr fontId="1"/>
  </si>
  <si>
    <t>西暦　　　　　　年　　　　月　　　　日</t>
    <rPh sb="0" eb="2">
      <t>セイレキ</t>
    </rPh>
    <phoneticPr fontId="1"/>
  </si>
  <si>
    <t>フリガナ　　　　　　　　　　　　　　　　　　　　　　　　　　　　</t>
    <phoneticPr fontId="1"/>
  </si>
  <si>
    <t>生年月日</t>
    <phoneticPr fontId="1"/>
  </si>
  <si>
    <t>氏　　名　　　　　　　　　　　　　　　　　　　　　　　　　</t>
    <rPh sb="0" eb="4">
      <t>シメイ</t>
    </rPh>
    <phoneticPr fontId="1"/>
  </si>
  <si>
    <t>日本ロボット外科学会入会年月日</t>
    <phoneticPr fontId="1"/>
  </si>
  <si>
    <t>日本ロボット外科学会会員番号　　</t>
    <phoneticPr fontId="1"/>
  </si>
  <si>
    <t>申請クラス（○印で囲む）</t>
    <rPh sb="0" eb="2">
      <t>シンセイ</t>
    </rPh>
    <phoneticPr fontId="1"/>
  </si>
  <si>
    <t>国際A級</t>
    <rPh sb="0" eb="2">
      <t>コクサイ</t>
    </rPh>
    <rPh sb="3" eb="4">
      <t>キュウ</t>
    </rPh>
    <phoneticPr fontId="1"/>
  </si>
  <si>
    <t>国際B級</t>
    <rPh sb="0" eb="2">
      <t>コクサイ</t>
    </rPh>
    <rPh sb="3" eb="4">
      <t>キュウ</t>
    </rPh>
    <phoneticPr fontId="1"/>
  </si>
  <si>
    <t>国内A級</t>
    <rPh sb="0" eb="1">
      <t>コクサイ</t>
    </rPh>
    <rPh sb="1" eb="2">
      <t>ナイ</t>
    </rPh>
    <rPh sb="3" eb="4">
      <t>キュウ</t>
    </rPh>
    <phoneticPr fontId="1"/>
  </si>
  <si>
    <t>国内B級</t>
    <rPh sb="0" eb="2">
      <t>コクナイ</t>
    </rPh>
    <rPh sb="3" eb="4">
      <t>キュウ</t>
    </rPh>
    <phoneticPr fontId="1"/>
  </si>
  <si>
    <t>申請時ポイント数</t>
    <rPh sb="0" eb="2">
      <t>シンセイ</t>
    </rPh>
    <rPh sb="2" eb="3">
      <t>ジ</t>
    </rPh>
    <rPh sb="7" eb="8">
      <t>スウ</t>
    </rPh>
    <phoneticPr fontId="1"/>
  </si>
  <si>
    <t>（　　　　　　　）</t>
    <phoneticPr fontId="1"/>
  </si>
  <si>
    <t>ポイント</t>
    <phoneticPr fontId="1"/>
  </si>
  <si>
    <t>勤務先</t>
  </si>
  <si>
    <t>施設名：</t>
    <phoneticPr fontId="1"/>
  </si>
  <si>
    <t>診療科：</t>
    <rPh sb="0" eb="3">
      <t>シンリョウカ</t>
    </rPh>
    <phoneticPr fontId="1"/>
  </si>
  <si>
    <t>郵便番号：</t>
    <phoneticPr fontId="1"/>
  </si>
  <si>
    <t>住所：</t>
    <phoneticPr fontId="1"/>
  </si>
  <si>
    <t>TEL：</t>
    <phoneticPr fontId="1"/>
  </si>
  <si>
    <t>FAX:</t>
    <phoneticPr fontId="1"/>
  </si>
  <si>
    <t>E-mail:</t>
    <phoneticPr fontId="1"/>
  </si>
  <si>
    <t>自宅</t>
  </si>
  <si>
    <t>郵便番号：</t>
  </si>
  <si>
    <t>連絡先（○印で囲む）</t>
    <phoneticPr fontId="1"/>
  </si>
  <si>
    <t>勤務先</t>
    <phoneticPr fontId="1"/>
  </si>
  <si>
    <t>自宅</t>
    <phoneticPr fontId="1"/>
  </si>
  <si>
    <t>医籍登録年月日：</t>
    <phoneticPr fontId="1"/>
  </si>
  <si>
    <t>医籍登録番号：</t>
    <phoneticPr fontId="1"/>
  </si>
  <si>
    <t>号</t>
    <phoneticPr fontId="1"/>
  </si>
  <si>
    <t>Certificate取得後、 学会ホームページに氏名が公表されることに同意しますか？（○印で囲む）</t>
    <phoneticPr fontId="1"/>
  </si>
  <si>
    <t>同意する　　　　　　　　　　　　　　　同意しない</t>
    <phoneticPr fontId="1"/>
  </si>
  <si>
    <t>　※　未記載、間違いがあると再送して頂くことになりますので必ずご確認の上ご送付ください。</t>
    <rPh sb="3" eb="6">
      <t>ミキサイ</t>
    </rPh>
    <rPh sb="7" eb="9">
      <t>マチガ</t>
    </rPh>
    <rPh sb="14" eb="16">
      <t>サイソウ</t>
    </rPh>
    <rPh sb="18" eb="19">
      <t>イタダ</t>
    </rPh>
    <rPh sb="29" eb="30">
      <t>カナラ</t>
    </rPh>
    <rPh sb="32" eb="34">
      <t>カクニン</t>
    </rPh>
    <rPh sb="35" eb="36">
      <t>ウエ</t>
    </rPh>
    <rPh sb="37" eb="39">
      <t>ソウフ</t>
    </rPh>
    <phoneticPr fontId="1"/>
  </si>
  <si>
    <r>
      <t>　　 　入会年月日、会員番号、会費の納入状況はウェブサイトの</t>
    </r>
    <r>
      <rPr>
        <u/>
        <sz val="11"/>
        <color theme="1"/>
        <rFont val="ＭＳ Ｐ明朝"/>
        <family val="1"/>
        <charset val="128"/>
      </rPr>
      <t>「会員情報の確認・変更」</t>
    </r>
    <r>
      <rPr>
        <sz val="11"/>
        <color theme="1"/>
        <rFont val="ＭＳ Ｐ明朝"/>
        <family val="1"/>
        <charset val="128"/>
      </rPr>
      <t>ページ</t>
    </r>
    <rPh sb="4" eb="9">
      <t>ニュウカイネンガッピ</t>
    </rPh>
    <rPh sb="10" eb="14">
      <t>カイインバンゴウ</t>
    </rPh>
    <rPh sb="15" eb="17">
      <t>カイヒ</t>
    </rPh>
    <rPh sb="18" eb="20">
      <t>ノウニュウ</t>
    </rPh>
    <rPh sb="20" eb="22">
      <t>ジョウキョウ</t>
    </rPh>
    <rPh sb="31" eb="35">
      <t>カイインジョウホウ</t>
    </rPh>
    <rPh sb="36" eb="38">
      <t>カクニン</t>
    </rPh>
    <rPh sb="39" eb="41">
      <t>ヘンコウ</t>
    </rPh>
    <phoneticPr fontId="1"/>
  </si>
  <si>
    <t>　　　 よりご確認ください。</t>
    <rPh sb="7" eb="9">
      <t>カクニン</t>
    </rPh>
    <phoneticPr fontId="1"/>
  </si>
  <si>
    <r>
      <t>　　　　　　　　　　　　　　　　　　　　　　　　　　　　　　　　　　　　　　　　　</t>
    </r>
    <r>
      <rPr>
        <u/>
        <sz val="12"/>
        <color theme="1"/>
        <rFont val="ＭＳ Ｐ明朝"/>
        <family val="3"/>
        <charset val="128"/>
      </rPr>
      <t>　　　　　　　　　　　　　　　　</t>
    </r>
    <phoneticPr fontId="1"/>
  </si>
  <si>
    <t>＊受付番号</t>
  </si>
  <si>
    <t>履　歴　書</t>
    <rPh sb="0" eb="5">
      <t>リレキショ</t>
    </rPh>
    <phoneticPr fontId="1"/>
  </si>
  <si>
    <t>西暦　　　　　　年　　　　月　　　　日現在</t>
    <rPh sb="19" eb="21">
      <t>ゲンザイ</t>
    </rPh>
    <phoneticPr fontId="1"/>
  </si>
  <si>
    <t>写真貼付</t>
    <rPh sb="0" eb="2">
      <t>シャシン</t>
    </rPh>
    <rPh sb="2" eb="3">
      <t>ハ</t>
    </rPh>
    <rPh sb="3" eb="4">
      <t>ツ</t>
    </rPh>
    <phoneticPr fontId="1"/>
  </si>
  <si>
    <t>フリガナ</t>
    <phoneticPr fontId="1"/>
  </si>
  <si>
    <t>氏　　名</t>
    <rPh sb="0" eb="4">
      <t>シメイ</t>
    </rPh>
    <phoneticPr fontId="1"/>
  </si>
  <si>
    <t>縦40mm</t>
    <rPh sb="0" eb="1">
      <t>タテ</t>
    </rPh>
    <phoneticPr fontId="1"/>
  </si>
  <si>
    <t>生年月日</t>
    <rPh sb="0" eb="4">
      <t>セイネンガッピ</t>
    </rPh>
    <phoneticPr fontId="1"/>
  </si>
  <si>
    <t xml:space="preserve">西暦　　　　　　年　　　　月　　　　日生  </t>
    <rPh sb="19" eb="20">
      <t>ウ</t>
    </rPh>
    <phoneticPr fontId="1"/>
  </si>
  <si>
    <t>横30mm</t>
    <rPh sb="0" eb="1">
      <t>ヨコ</t>
    </rPh>
    <phoneticPr fontId="1"/>
  </si>
  <si>
    <t>現住所</t>
    <rPh sb="0" eb="3">
      <t>ゲンジュウショ</t>
    </rPh>
    <phoneticPr fontId="1"/>
  </si>
  <si>
    <t>郵便番号</t>
    <rPh sb="0" eb="4">
      <t>ユウビンバンゴウ</t>
    </rPh>
    <phoneticPr fontId="1"/>
  </si>
  <si>
    <t>TEL</t>
    <phoneticPr fontId="1"/>
  </si>
  <si>
    <t>卒業大学</t>
    <rPh sb="0" eb="4">
      <t>ソツギョウダイガク</t>
    </rPh>
    <phoneticPr fontId="1"/>
  </si>
  <si>
    <t>大学</t>
    <rPh sb="0" eb="2">
      <t>ダイガク</t>
    </rPh>
    <phoneticPr fontId="1"/>
  </si>
  <si>
    <t xml:space="preserve">西暦　　　　　　年　　　　月　　　　日卒業   </t>
    <rPh sb="19" eb="21">
      <t>ソツギョウ</t>
    </rPh>
    <phoneticPr fontId="1"/>
  </si>
  <si>
    <t>職歴</t>
    <rPh sb="0" eb="2">
      <t>ショクレキ</t>
    </rPh>
    <phoneticPr fontId="1"/>
  </si>
  <si>
    <t>期間</t>
    <rPh sb="0" eb="2">
      <t>キカン</t>
    </rPh>
    <phoneticPr fontId="1"/>
  </si>
  <si>
    <t>勤務先および所属</t>
    <rPh sb="0" eb="3">
      <t>キンムサキ</t>
    </rPh>
    <rPh sb="6" eb="8">
      <t>ショゾク</t>
    </rPh>
    <phoneticPr fontId="1"/>
  </si>
  <si>
    <t>西暦</t>
    <rPh sb="0" eb="2">
      <t>セイレキ</t>
    </rPh>
    <phoneticPr fontId="1"/>
  </si>
  <si>
    <t>年　月-　年　月</t>
    <rPh sb="0" eb="1">
      <t>ネン</t>
    </rPh>
    <rPh sb="2" eb="3">
      <t>ゲツ</t>
    </rPh>
    <rPh sb="5" eb="6">
      <t>ネン</t>
    </rPh>
    <rPh sb="7" eb="8">
      <t>ゲツ</t>
    </rPh>
    <phoneticPr fontId="1"/>
  </si>
  <si>
    <t>不足の場合は複写してご記入ください</t>
    <rPh sb="0" eb="2">
      <t>フソク</t>
    </rPh>
    <rPh sb="3" eb="5">
      <t>バアイ</t>
    </rPh>
    <rPh sb="6" eb="8">
      <t>フクシャ</t>
    </rPh>
    <rPh sb="11" eb="13">
      <t>キニュウクダアイ</t>
    </rPh>
    <phoneticPr fontId="1"/>
  </si>
  <si>
    <t>ロボット外科症例の診療経験一覧表</t>
    <phoneticPr fontId="1"/>
  </si>
  <si>
    <t>申請者氏名</t>
  </si>
  <si>
    <t>㊞</t>
    <phoneticPr fontId="1"/>
  </si>
  <si>
    <t>No.</t>
    <phoneticPr fontId="1"/>
  </si>
  <si>
    <t>施行年月日</t>
    <rPh sb="0" eb="5">
      <t>シコウネンガッピ</t>
    </rPh>
    <phoneticPr fontId="1"/>
  </si>
  <si>
    <t>実施術式名</t>
    <rPh sb="0" eb="2">
      <t>ジッシ</t>
    </rPh>
    <rPh sb="2" eb="4">
      <t>ジュツシキ</t>
    </rPh>
    <rPh sb="4" eb="5">
      <t>メイ</t>
    </rPh>
    <phoneticPr fontId="1"/>
  </si>
  <si>
    <t>術式係数</t>
    <rPh sb="0" eb="4">
      <t>ジュツシキケイスウ</t>
    </rPh>
    <phoneticPr fontId="1"/>
  </si>
  <si>
    <t>役割分担</t>
    <rPh sb="0" eb="4">
      <t>ヤクワリブンタン</t>
    </rPh>
    <phoneticPr fontId="1"/>
  </si>
  <si>
    <t>役割係数</t>
    <rPh sb="0" eb="4">
      <t>ヤクワリケイスウ</t>
    </rPh>
    <phoneticPr fontId="1"/>
  </si>
  <si>
    <t>ポイント小計</t>
    <rPh sb="4" eb="6">
      <t>ショウケイ</t>
    </rPh>
    <phoneticPr fontId="1"/>
  </si>
  <si>
    <t>注１）症例No.は用紙番号の順に通し番号を記入</t>
    <phoneticPr fontId="1"/>
  </si>
  <si>
    <t>注２）施行年月日順に記入すること</t>
    <rPh sb="3" eb="5">
      <t>シコウ</t>
    </rPh>
    <rPh sb="5" eb="8">
      <t>ネンガッピ</t>
    </rPh>
    <rPh sb="8" eb="9">
      <t>ジュン</t>
    </rPh>
    <rPh sb="10" eb="12">
      <t>キニュウ</t>
    </rPh>
    <phoneticPr fontId="1"/>
  </si>
  <si>
    <t>注３）実施術式名と役割分担をプルダウンより選択してください</t>
    <rPh sb="0" eb="2">
      <t>ジュツシキゴトニ</t>
    </rPh>
    <rPh sb="3" eb="5">
      <t>ジッシ</t>
    </rPh>
    <rPh sb="5" eb="7">
      <t>ジュツシキ</t>
    </rPh>
    <rPh sb="7" eb="8">
      <t>メイ</t>
    </rPh>
    <rPh sb="9" eb="13">
      <t>ヤクワリブンタン</t>
    </rPh>
    <rPh sb="21" eb="23">
      <t>センタク</t>
    </rPh>
    <phoneticPr fontId="1"/>
  </si>
  <si>
    <t>注４）保険未収載の術式については事務局にお問い合わせください</t>
    <rPh sb="3" eb="5">
      <t>ホケン</t>
    </rPh>
    <rPh sb="5" eb="6">
      <t>ミ</t>
    </rPh>
    <rPh sb="6" eb="8">
      <t>シュウサイ</t>
    </rPh>
    <rPh sb="9" eb="11">
      <t>ジュツシキ</t>
    </rPh>
    <rPh sb="16" eb="19">
      <t>ジムキョク</t>
    </rPh>
    <rPh sb="21" eb="22">
      <t>ト</t>
    </rPh>
    <rPh sb="23" eb="24">
      <t>ア</t>
    </rPh>
    <phoneticPr fontId="1"/>
  </si>
  <si>
    <t>注５）役割分担（係数）　Console Surgeon（1），Patient Side Surgeon（0.4），Proctor（1）</t>
    <rPh sb="3" eb="7">
      <t>ヤクワrブンタン</t>
    </rPh>
    <rPh sb="8" eb="10">
      <t>ケイスウ</t>
    </rPh>
    <phoneticPr fontId="1"/>
  </si>
  <si>
    <t>注１）このシートの使用時は事務局にお問い合わせください</t>
    <rPh sb="9" eb="12">
      <t>シヨウジ</t>
    </rPh>
    <rPh sb="13" eb="16">
      <t>ジムキョク</t>
    </rPh>
    <rPh sb="18" eb="19">
      <t>ト</t>
    </rPh>
    <rPh sb="20" eb="21">
      <t>ア</t>
    </rPh>
    <phoneticPr fontId="1"/>
  </si>
  <si>
    <t>手術</t>
    <rPh sb="0" eb="2">
      <t>シュジュツ</t>
    </rPh>
    <phoneticPr fontId="1"/>
  </si>
  <si>
    <t>Kコード</t>
    <phoneticPr fontId="1"/>
  </si>
  <si>
    <t>術式係数</t>
  </si>
  <si>
    <t>分野</t>
    <rPh sb="0" eb="2">
      <t>ブンヤ</t>
    </rPh>
    <phoneticPr fontId="1"/>
  </si>
  <si>
    <t>胸腔鏡下肺悪性腫瘍手術（肺葉切除または1肺葉を超えるもの）</t>
  </si>
  <si>
    <t>K514-2-3</t>
  </si>
  <si>
    <t>呼吸器</t>
  </si>
  <si>
    <t>Console Surgeon</t>
  </si>
  <si>
    <t>胸腔鏡下肺悪性腫瘍手術（区域切除）</t>
  </si>
  <si>
    <t>K514-2-2</t>
  </si>
  <si>
    <t>Patient Side Surgeon</t>
    <phoneticPr fontId="1"/>
  </si>
  <si>
    <t>胸腔鏡下縦隔悪性腫瘍手術</t>
  </si>
  <si>
    <t>K504-2</t>
  </si>
  <si>
    <t>Proctor</t>
    <phoneticPr fontId="1"/>
  </si>
  <si>
    <t>胸腔鏡下良性縦隔腫瘍手術</t>
  </si>
  <si>
    <t>K513-2</t>
  </si>
  <si>
    <t>胸腔鏡下拡大胸腺摘出術</t>
  </si>
  <si>
    <t>K502-5</t>
  </si>
  <si>
    <t>胸腔鏡下弁形成術（１弁のもの）</t>
  </si>
  <si>
    <t>K554-2-1</t>
  </si>
  <si>
    <t>心臓</t>
  </si>
  <si>
    <t>胸腔鏡下弁形成術（２弁のもの）</t>
  </si>
  <si>
    <t>K554-2-2</t>
  </si>
  <si>
    <t>胸腔鏡下食道悪性腫瘍手術（頸部、胸部、腹部の操作によるもの）</t>
  </si>
  <si>
    <t>K529-2-1</t>
  </si>
  <si>
    <t>消化器</t>
  </si>
  <si>
    <t>胸腔鏡下食道悪性腫瘍手術（胸部、腹部の操作によるもの）</t>
  </si>
  <si>
    <t>K529-2-2</t>
  </si>
  <si>
    <t>縦隔鏡下食道悪性腫瘍手術（頸部、胸部、腹部の操作によるもの）</t>
  </si>
  <si>
    <t>K529-3</t>
  </si>
  <si>
    <t>腹腔鏡下胃切除術（単純切除術）</t>
  </si>
  <si>
    <t>K655-2-1</t>
  </si>
  <si>
    <t>腹腔鏡下胃切除術（悪性腫瘍手術）</t>
  </si>
  <si>
    <t>K655-2-2</t>
  </si>
  <si>
    <t>腹腔鏡下噴門側胃切除術（単純切除術）</t>
  </si>
  <si>
    <t>K655-5-1</t>
  </si>
  <si>
    <t>腹腔鏡下噴門側胃切除術（悪性腫瘍切除術）</t>
  </si>
  <si>
    <t>K655-5-2</t>
  </si>
  <si>
    <t>腹腔鏡下胃全摘術（単純全摘術）</t>
  </si>
  <si>
    <t>K657-2-1</t>
  </si>
  <si>
    <t>腹腔鏡下胃全摘術（悪性腫瘍手術）</t>
  </si>
  <si>
    <t>K657-2-2</t>
  </si>
  <si>
    <t>腹腔鏡下膵体尾部腫瘍切除術（脾同時切除の場合）</t>
  </si>
  <si>
    <t>K702-2-1</t>
  </si>
  <si>
    <t>腹腔鏡下膵体尾部腫瘍切除術（脾温存の場合）</t>
  </si>
  <si>
    <t>K702-2-2</t>
  </si>
  <si>
    <t>腹腔鏡下膵頭十二指腸切除術（膵頭十二指腸切除術の場合）</t>
  </si>
  <si>
    <t>K703-2-1</t>
  </si>
  <si>
    <t>腹腔鏡下膵頭十二指腸切除術（リンパ節・神経叢郭清等を伴う腫瘍切除術の場合）</t>
    <phoneticPr fontId="1"/>
  </si>
  <si>
    <t>K703-2-2</t>
  </si>
  <si>
    <t>腹腔鏡下直腸切除・切断術（切除術）</t>
  </si>
  <si>
    <t>K740-2-1</t>
  </si>
  <si>
    <t>腹腔鏡下直腸切除・切断術（低位前方切除術）</t>
  </si>
  <si>
    <t>K740-2-2</t>
  </si>
  <si>
    <t>腹腔鏡下直腸切除・切断術（切断術）</t>
  </si>
  <si>
    <t>K740-2-3</t>
  </si>
  <si>
    <t>腹腔鏡下結腸悪性腫瘍切除術</t>
    <phoneticPr fontId="1"/>
  </si>
  <si>
    <t>K719-3</t>
    <phoneticPr fontId="1"/>
  </si>
  <si>
    <t>腹腔鏡下肝切除術（部分切除）</t>
  </si>
  <si>
    <t>K695-2-1</t>
  </si>
  <si>
    <t>腹腔鏡下肝切除術（外側区域切除）</t>
  </si>
  <si>
    <t>K695-2-2</t>
  </si>
  <si>
    <t>腹腔鏡下肝切除術（亜区域切除）</t>
  </si>
  <si>
    <t>K695-2-3</t>
  </si>
  <si>
    <t>腹腔鏡下肝切除術（区域切除（外側区域切除を除く））</t>
  </si>
  <si>
    <t>K695-2-4</t>
  </si>
  <si>
    <t>腹腔鏡下肝切除術（区域切除）</t>
  </si>
  <si>
    <t>K695-2-5</t>
  </si>
  <si>
    <t>腹腔鏡下肝切除術（区域切除以上のもの）</t>
  </si>
  <si>
    <t>K695-2-6</t>
  </si>
  <si>
    <t>腹腔鏡下鼠径ヘルニア手術（両側）</t>
  </si>
  <si>
    <t>K634</t>
  </si>
  <si>
    <t>腹腔鏡下前立腺悪性腫瘍手術</t>
  </si>
  <si>
    <t>K843-4</t>
  </si>
  <si>
    <t>泌尿器</t>
  </si>
  <si>
    <t>腹腔鏡下腎悪性腫瘍手術</t>
  </si>
  <si>
    <t>K773-5</t>
  </si>
  <si>
    <t>腹腔鏡下腎盂形成術</t>
  </si>
  <si>
    <t>K778-2</t>
  </si>
  <si>
    <t>腹腔鏡下膀胱悪性腫瘍手術（全摘（腸管等を利用して尿路変更を行わないもの））</t>
    <phoneticPr fontId="1"/>
  </si>
  <si>
    <t>K803-2-1</t>
  </si>
  <si>
    <t>腹腔鏡下膀胱悪性腫瘍手術（全摘（回腸又は結腸導管を利用して尿路変更を行うもの））</t>
    <phoneticPr fontId="1"/>
  </si>
  <si>
    <t>K803-2-2</t>
  </si>
  <si>
    <t>腹腔鏡下膀胱悪性腫瘍手術（全摘（代用膀胱を利用して尿路変更を行うもの））</t>
    <phoneticPr fontId="1"/>
  </si>
  <si>
    <t>K803-2-3</t>
  </si>
  <si>
    <t>腹腔鏡下仙骨腟固定術</t>
  </si>
  <si>
    <t>K865-2</t>
  </si>
  <si>
    <t>腹腔鏡下膣式子宮全摘術</t>
  </si>
  <si>
    <t>K877-2</t>
  </si>
  <si>
    <t>婦人科</t>
  </si>
  <si>
    <t>腹腔鏡下子宮悪性腫瘍手術（子宮体がんに限る）</t>
  </si>
  <si>
    <t>K879-2</t>
  </si>
  <si>
    <t>経口的咽喉頭がん切除</t>
  </si>
  <si>
    <t>頭頸部</t>
    <phoneticPr fontId="1"/>
  </si>
  <si>
    <t>学術集会参加証</t>
    <rPh sb="0" eb="4">
      <t>ガクジュツシュウカイ</t>
    </rPh>
    <rPh sb="4" eb="7">
      <t>サンカショウ</t>
    </rPh>
    <phoneticPr fontId="1"/>
  </si>
  <si>
    <t>直近3年間の日本ロボット外科学会学術集会参加証（１回以上）のコピーを以下に貼り付け、もしくは添付</t>
    <rPh sb="0" eb="2">
      <t>チョッキン</t>
    </rPh>
    <rPh sb="3" eb="5">
      <t>ネンカン</t>
    </rPh>
    <rPh sb="6" eb="8">
      <t>ニホン</t>
    </rPh>
    <rPh sb="12" eb="16">
      <t>ゲカガッカイ</t>
    </rPh>
    <rPh sb="16" eb="23">
      <t>ガクジュツシュウカイサンカショウ</t>
    </rPh>
    <rPh sb="25" eb="28">
      <t>カイイジョウ</t>
    </rPh>
    <rPh sb="34" eb="36">
      <t>イカ</t>
    </rPh>
    <rPh sb="37" eb="38">
      <t>ハ</t>
    </rPh>
    <rPh sb="39" eb="40">
      <t>ツ</t>
    </rPh>
    <rPh sb="46" eb="48">
      <t>テンプ</t>
    </rPh>
    <phoneticPr fontId="1"/>
  </si>
  <si>
    <t>して下さい</t>
  </si>
  <si>
    <t>論文目録 (国際クラス申請者のみ）</t>
    <rPh sb="0" eb="2">
      <t>ロンブン</t>
    </rPh>
    <rPh sb="2" eb="4">
      <t>モクロク</t>
    </rPh>
    <rPh sb="6" eb="8">
      <t>コクサイ</t>
    </rPh>
    <rPh sb="11" eb="14">
      <t>シンセイシャ</t>
    </rPh>
    <phoneticPr fontId="1"/>
  </si>
  <si>
    <r>
      <t>　　ロボット関連の</t>
    </r>
    <r>
      <rPr>
        <u/>
        <sz val="10"/>
        <color theme="1"/>
        <rFont val="ＭＳ Ｐ明朝"/>
        <family val="1"/>
        <charset val="128"/>
      </rPr>
      <t>英文論文</t>
    </r>
    <r>
      <rPr>
        <sz val="10"/>
        <color theme="1"/>
        <rFont val="ＭＳ Ｐ明朝"/>
        <family val="1"/>
        <charset val="128"/>
      </rPr>
      <t xml:space="preserve"> First authorを1編以上かSecond author，Last authorのものであれば計2編以上</t>
    </r>
    <phoneticPr fontId="1"/>
  </si>
  <si>
    <r>
      <t>　　</t>
    </r>
    <r>
      <rPr>
        <u/>
        <sz val="10"/>
        <color theme="1"/>
        <rFont val="ＭＳ Ｐ明朝"/>
        <family val="1"/>
        <charset val="128"/>
      </rPr>
      <t>英文論文</t>
    </r>
    <r>
      <rPr>
        <sz val="10"/>
        <color theme="1"/>
        <rFont val="ＭＳ Ｐ明朝"/>
        <family val="1"/>
        <charset val="128"/>
      </rPr>
      <t>：MEDLINEデータへの登録が認められている英文雑誌，すなわちPubMEDで検索可能な英文雑誌</t>
    </r>
    <phoneticPr fontId="1"/>
  </si>
  <si>
    <t>著者</t>
    <rPh sb="0" eb="2">
      <t>チョシャ</t>
    </rPh>
    <phoneticPr fontId="1"/>
  </si>
  <si>
    <t>題名</t>
    <rPh sb="0" eb="2">
      <t>ダイメイ</t>
    </rPh>
    <phoneticPr fontId="1"/>
  </si>
  <si>
    <t>雑誌名</t>
    <rPh sb="0" eb="2">
      <t>ザッシ</t>
    </rPh>
    <rPh sb="2" eb="3">
      <t>メイ</t>
    </rPh>
    <phoneticPr fontId="1"/>
  </si>
  <si>
    <t>年</t>
  </si>
  <si>
    <t>VOL</t>
  </si>
  <si>
    <t>NO</t>
  </si>
  <si>
    <t>PAGE</t>
  </si>
  <si>
    <t>論文名、発表者が記載されている表紙のコピーをホッチキスで綴じて下さい</t>
    <rPh sb="28" eb="29">
      <t>ト</t>
    </rPh>
    <rPh sb="31" eb="32">
      <t>クダ</t>
    </rPh>
    <phoneticPr fontId="1"/>
  </si>
  <si>
    <t>申請料払込票兼受領書</t>
    <phoneticPr fontId="1"/>
  </si>
  <si>
    <t>申請料払込票兼受領書（払い込みの証明となるもの）のコピーを以下に貼り付けて下さい</t>
    <rPh sb="11" eb="12">
      <t>ハラ</t>
    </rPh>
    <rPh sb="13" eb="14">
      <t>コ</t>
    </rPh>
    <rPh sb="16" eb="18">
      <t>ショウメイ</t>
    </rPh>
    <rPh sb="29" eb="31">
      <t>イカ</t>
    </rPh>
    <rPh sb="32" eb="33">
      <t>ハ</t>
    </rPh>
    <rPh sb="34" eb="35">
      <t>ツ</t>
    </rPh>
    <rPh sb="37" eb="38">
      <t>クダ</t>
    </rPh>
    <phoneticPr fontId="1"/>
  </si>
  <si>
    <t>　</t>
    <phoneticPr fontId="1"/>
  </si>
  <si>
    <t>　※記名、押印漏れにご注意ください</t>
    <rPh sb="2" eb="4">
      <t>キメイ</t>
    </rPh>
    <rPh sb="5" eb="7">
      <t>オウイン</t>
    </rPh>
    <rPh sb="7" eb="8">
      <t>モ</t>
    </rPh>
    <rPh sb="11" eb="13">
      <t>チュウイ</t>
    </rPh>
    <phoneticPr fontId="1"/>
  </si>
  <si>
    <t>　※必ず施行年月日順に記載すること</t>
    <rPh sb="2" eb="3">
      <t>カナラ</t>
    </rPh>
    <rPh sb="4" eb="10">
      <t>シコウネンガッピジュン</t>
    </rPh>
    <rPh sb="11" eb="13">
      <t>キサイ</t>
    </rPh>
    <phoneticPr fontId="1"/>
  </si>
  <si>
    <r>
      <t>5.　診療経験一覧表　（</t>
    </r>
    <r>
      <rPr>
        <sz val="9"/>
        <color theme="1"/>
        <rFont val="ＭＳ Ｐ明朝"/>
        <family val="1"/>
        <charset val="128"/>
      </rPr>
      <t>シートが診療科別になっています）</t>
    </r>
    <phoneticPr fontId="1"/>
  </si>
  <si>
    <r>
      <t>　　　</t>
    </r>
    <r>
      <rPr>
        <sz val="9"/>
        <color theme="1"/>
        <rFont val="ＭＳ Ｐ明朝"/>
        <family val="1"/>
        <charset val="128"/>
      </rPr>
      <t>お送り頂いた申請書類は郵送、PDFなどいずれの方法でも返却しておりません</t>
    </r>
    <phoneticPr fontId="1"/>
  </si>
  <si>
    <t>（2024年6月改定_1）</t>
    <rPh sb="5" eb="6">
      <t>ネン</t>
    </rPh>
    <rPh sb="7" eb="8">
      <t>ガツ</t>
    </rPh>
    <rPh sb="8" eb="10">
      <t>カイテイ</t>
    </rPh>
    <phoneticPr fontId="1"/>
  </si>
  <si>
    <t>Kコード6万点未満を1点，  6万点以上10万未満を2点，10万点以上を3点とする</t>
    <phoneticPr fontId="34"/>
  </si>
  <si>
    <t>無</t>
    <rPh sb="0" eb="1">
      <t>ナシ</t>
    </rPh>
    <phoneticPr fontId="34"/>
  </si>
  <si>
    <t>K773-2</t>
    <phoneticPr fontId="34"/>
  </si>
  <si>
    <t>K755-2</t>
    <phoneticPr fontId="34"/>
  </si>
  <si>
    <t>K754-2</t>
    <phoneticPr fontId="34"/>
  </si>
  <si>
    <t>K645-2</t>
    <phoneticPr fontId="34"/>
  </si>
  <si>
    <t>K740-2-3</t>
    <phoneticPr fontId="34"/>
  </si>
  <si>
    <t>K740-2-4</t>
    <phoneticPr fontId="34"/>
  </si>
  <si>
    <t>シート編集pass→ davinci</t>
    <rPh sb="3" eb="5">
      <t>ヘンシュウ</t>
    </rPh>
    <phoneticPr fontId="1"/>
  </si>
  <si>
    <t>注６）40例を超える場合は「シート」をコピーしてください</t>
    <rPh sb="5" eb="6">
      <t>レイ</t>
    </rPh>
    <rPh sb="7" eb="8">
      <t>コ</t>
    </rPh>
    <rPh sb="10" eb="12">
      <t>バアイ</t>
    </rPh>
    <phoneticPr fontId="1"/>
  </si>
  <si>
    <t>（事務局受領日：　　　月　　　　日）　　　　</t>
    <phoneticPr fontId="1"/>
  </si>
  <si>
    <r>
      <t>　　　　　　　　　　　　　　　　　　　　　　　　　　　　　　　　　　　　　　　　　</t>
    </r>
    <r>
      <rPr>
        <u/>
        <sz val="11"/>
        <color theme="1"/>
        <rFont val="ＭＳ Ｐ明朝"/>
        <family val="3"/>
        <charset val="128"/>
      </rPr>
      <t>　　　　　　　　　　　　　　　</t>
    </r>
    <phoneticPr fontId="1"/>
  </si>
  <si>
    <t>＊受付番号　</t>
    <phoneticPr fontId="1"/>
  </si>
  <si>
    <t>腹腔鏡下直腸切除・切断術　切除術　経肛門吻合を伴う切除術</t>
    <phoneticPr fontId="34"/>
  </si>
  <si>
    <t>腹腔鏡下骨盤内臓全摘術</t>
    <phoneticPr fontId="34"/>
  </si>
  <si>
    <t>腹腔鏡下副腎摘出術</t>
    <phoneticPr fontId="34"/>
  </si>
  <si>
    <t>腹腔鏡下副腎髄質腫瘍摘出術（褐色細胞腫）</t>
    <phoneticPr fontId="34"/>
  </si>
  <si>
    <t>腹腔鏡下腎（尿管）悪性腫瘍手術</t>
    <phoneticPr fontId="34"/>
  </si>
  <si>
    <t>広汎子宮全摘出術</t>
    <phoneticPr fontId="34"/>
  </si>
  <si>
    <t>傍大動脈リンパ節郭清を含む子宮摘出術</t>
    <phoneticPr fontId="34"/>
  </si>
  <si>
    <t>腹腔鏡下直腸切除・切断術　切除術　超低位前方切除術</t>
    <rPh sb="0" eb="2">
      <t>フククウ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</si>
</sst>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ＭＳ Ｐゴシック"/>
      <family val="2"/>
      <charset val="128"/>
      <scheme val="minor"/>
    </font>
    <font>
      <sz val="6"/>
      <name val="ＭＳ Ｐゴシック"/>
      <family val="2"/>
      <charset val="128"/>
      <scheme val="minor"/>
    </font>
    <font>
      <sz val="11"/>
      <color theme="1"/>
      <name val="ＭＳ Ｐ明朝"/>
      <family val="3"/>
      <charset val="128"/>
    </font>
    <font>
      <sz val="16"/>
      <color theme="1"/>
      <name val="ＭＳ Ｐ明朝"/>
      <family val="3"/>
      <charset val="128"/>
    </font>
    <font>
      <sz val="12"/>
      <color theme="1"/>
      <name val="ＭＳ Ｐ明朝"/>
      <family val="3"/>
      <charset val="128"/>
    </font>
    <font>
      <sz val="10"/>
      <color theme="1"/>
      <name val="ＭＳ Ｐ明朝"/>
      <family val="3"/>
      <charset val="128"/>
    </font>
    <font>
      <u/>
      <sz val="12"/>
      <color theme="10"/>
      <name val="ＭＳ Ｐゴシック"/>
      <family val="2"/>
      <charset val="128"/>
      <scheme val="minor"/>
    </font>
    <font>
      <u/>
      <sz val="12"/>
      <color theme="11"/>
      <name val="ＭＳ Ｐゴシック"/>
      <family val="2"/>
      <charset val="128"/>
      <scheme val="minor"/>
    </font>
    <font>
      <u/>
      <sz val="12"/>
      <color theme="1"/>
      <name val="ＭＳ Ｐ明朝"/>
      <family val="3"/>
      <charset val="128"/>
    </font>
    <font>
      <b/>
      <sz val="11"/>
      <color theme="1"/>
      <name val="ＭＳ Ｐ明朝"/>
      <family val="3"/>
      <charset val="128"/>
    </font>
    <font>
      <b/>
      <sz val="12"/>
      <color theme="1"/>
      <name val="ＭＳ Ｐ明朝"/>
      <family val="3"/>
      <charset val="128"/>
    </font>
    <font>
      <u/>
      <sz val="11"/>
      <color theme="1"/>
      <name val="ＭＳ Ｐ明朝"/>
      <family val="3"/>
      <charset val="128"/>
    </font>
    <font>
      <sz val="11"/>
      <name val="ＭＳ Ｐ明朝"/>
      <family val="3"/>
      <charset val="128"/>
    </font>
    <font>
      <b/>
      <sz val="16"/>
      <color theme="1"/>
      <name val="ＭＳ Ｐ明朝"/>
      <family val="3"/>
      <charset val="128"/>
    </font>
    <font>
      <u/>
      <sz val="11"/>
      <color theme="1"/>
      <name val="ＭＳ Ｐ明朝"/>
      <family val="1"/>
      <charset val="128"/>
    </font>
    <font>
      <sz val="11"/>
      <color theme="1"/>
      <name val="ＭＳ Ｐ明朝"/>
      <family val="1"/>
      <charset val="128"/>
    </font>
    <font>
      <sz val="14"/>
      <color theme="1"/>
      <name val="ＭＳ Ｐ明朝"/>
      <family val="3"/>
      <charset val="128"/>
    </font>
    <font>
      <sz val="14"/>
      <color theme="1"/>
      <name val="ＭＳ Ｐ明朝"/>
      <family val="1"/>
      <charset val="128"/>
    </font>
    <font>
      <sz val="8"/>
      <color theme="1"/>
      <name val="ＭＳ Ｐ明朝"/>
      <family val="3"/>
      <charset val="128"/>
    </font>
    <font>
      <sz val="10"/>
      <color theme="1"/>
      <name val="ＭＳ Ｐ明朝"/>
      <family val="1"/>
      <charset val="128"/>
    </font>
    <font>
      <u/>
      <sz val="10"/>
      <color theme="1"/>
      <name val="ＭＳ Ｐ明朝"/>
      <family val="1"/>
      <charset val="128"/>
    </font>
    <font>
      <sz val="11.5"/>
      <color theme="1"/>
      <name val="ＭＳ Ｐ明朝"/>
      <family val="1"/>
      <charset val="128"/>
    </font>
    <font>
      <sz val="12"/>
      <color theme="1"/>
      <name val="Century"/>
      <family val="1"/>
    </font>
    <font>
      <b/>
      <sz val="10"/>
      <color rgb="FF000000"/>
      <name val="HG丸ｺﾞｼｯｸM-PRO"/>
      <family val="3"/>
      <charset val="128"/>
    </font>
    <font>
      <sz val="10"/>
      <color rgb="FF000000"/>
      <name val="HG丸ｺﾞｼｯｸM-PRO"/>
      <family val="3"/>
      <charset val="128"/>
    </font>
    <font>
      <sz val="10"/>
      <color theme="1"/>
      <name val="HG丸ｺﾞｼｯｸM-PRO"/>
      <family val="3"/>
      <charset val="128"/>
    </font>
    <font>
      <sz val="12"/>
      <color theme="1"/>
      <name val="ＭＳ Ｐゴシック"/>
      <family val="3"/>
      <charset val="128"/>
      <scheme val="minor"/>
    </font>
    <font>
      <sz val="10"/>
      <color rgb="FF000000"/>
      <name val="ＭＳ Ｐゴシック"/>
      <family val="3"/>
      <charset val="128"/>
      <scheme val="minor"/>
    </font>
    <font>
      <sz val="9"/>
      <color theme="1"/>
      <name val="ＭＳ Ｐ明朝"/>
      <family val="3"/>
      <charset val="128"/>
    </font>
    <font>
      <sz val="9"/>
      <color theme="1"/>
      <name val="ＭＳ Ｐ明朝"/>
      <family val="1"/>
      <charset val="128"/>
    </font>
    <font>
      <sz val="11"/>
      <color theme="1"/>
      <name val="ＭＳ Ｐゴシック"/>
      <family val="2"/>
      <scheme val="minor"/>
    </font>
    <font>
      <sz val="11"/>
      <color rgb="FF000000"/>
      <name val="游ゴシック"/>
      <family val="3"/>
      <charset val="128"/>
    </font>
    <font>
      <u/>
      <sz val="11"/>
      <color rgb="FF000000"/>
      <name val="游ゴシック"/>
      <family val="3"/>
      <charset val="128"/>
    </font>
    <font>
      <b/>
      <sz val="10"/>
      <color rgb="FF0000FF"/>
      <name val="HG丸ｺﾞｼｯｸM-PRO"/>
      <family val="3"/>
      <charset val="128"/>
    </font>
    <font>
      <sz val="6"/>
      <name val="ＭＳ Ｐゴシック"/>
      <family val="3"/>
      <charset val="128"/>
      <scheme val="minor"/>
    </font>
    <font>
      <b/>
      <sz val="9"/>
      <color indexed="81"/>
      <name val="MS P ゴシック"/>
      <family val="3"/>
      <charset val="128"/>
    </font>
    <font>
      <sz val="9"/>
      <color indexed="81"/>
      <name val="MS P ゴシック"/>
      <family val="3"/>
      <charset val="128"/>
    </font>
    <font>
      <sz val="12"/>
      <color rgb="FFFF0000"/>
      <name val="ＭＳ Ｐ明朝"/>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double">
        <color rgb="FFFFC000"/>
      </top>
      <bottom style="thin">
        <color auto="1"/>
      </bottom>
      <diagonal/>
    </border>
    <border>
      <left style="thin">
        <color auto="1"/>
      </left>
      <right style="thin">
        <color auto="1"/>
      </right>
      <top style="thin">
        <color auto="1"/>
      </top>
      <bottom style="double">
        <color rgb="FFFFC000"/>
      </bottom>
      <diagonal/>
    </border>
    <border>
      <left style="thin">
        <color auto="1"/>
      </left>
      <right style="thin">
        <color auto="1"/>
      </right>
      <top/>
      <bottom style="double">
        <color rgb="FFFFC000"/>
      </bottom>
      <diagonal/>
    </border>
    <border>
      <left style="thin">
        <color auto="1"/>
      </left>
      <right style="thin">
        <color auto="1"/>
      </right>
      <top style="double">
        <color rgb="FFFFC000"/>
      </top>
      <bottom/>
      <diagonal/>
    </border>
  </borders>
  <cellStyleXfs count="9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0" fillId="0" borderId="0"/>
  </cellStyleXfs>
  <cellXfs count="175">
    <xf numFmtId="0" fontId="0" fillId="0" borderId="0" xfId="0"/>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49" fontId="2" fillId="0" borderId="0" xfId="0" applyNumberFormat="1" applyFont="1" applyAlignment="1">
      <alignment horizontal="center" vertical="center" wrapText="1"/>
    </xf>
    <xf numFmtId="0" fontId="4" fillId="0" borderId="0" xfId="0" applyFont="1" applyAlignme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righ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right" vertical="center"/>
    </xf>
    <xf numFmtId="0" fontId="4" fillId="0" borderId="12"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0" fillId="0" borderId="6"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0" fillId="0" borderId="0" xfId="0" applyAlignment="1">
      <alignment horizontal="justify"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4" fillId="0" borderId="13" xfId="0" applyFont="1" applyBorder="1" applyAlignment="1">
      <alignment horizontal="center" vertical="center"/>
    </xf>
    <xf numFmtId="0" fontId="15" fillId="0" borderId="0" xfId="0" applyFont="1" applyAlignment="1">
      <alignment horizontal="left" vertical="center"/>
    </xf>
    <xf numFmtId="0" fontId="3" fillId="0" borderId="0" xfId="0" applyFont="1" applyAlignment="1">
      <alignment horizontal="left"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2" fillId="0" borderId="11" xfId="0" applyFont="1" applyBorder="1" applyAlignment="1">
      <alignment horizontal="left" vertical="center"/>
    </xf>
    <xf numFmtId="0" fontId="18" fillId="0" borderId="1"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0" fillId="0" borderId="0" xfId="0" applyAlignment="1">
      <alignment horizontal="left"/>
    </xf>
    <xf numFmtId="0" fontId="18" fillId="0" borderId="1" xfId="0" applyFont="1" applyBorder="1" applyAlignment="1">
      <alignment horizontal="left" vertical="center" wrapText="1" shrinkToFit="1"/>
    </xf>
    <xf numFmtId="0" fontId="24" fillId="0" borderId="1" xfId="0" applyFont="1" applyBorder="1" applyAlignment="1">
      <alignment horizontal="center" vertical="center"/>
    </xf>
    <xf numFmtId="0" fontId="24" fillId="0" borderId="1" xfId="0" applyFont="1" applyBorder="1" applyAlignment="1">
      <alignment vertical="center"/>
    </xf>
    <xf numFmtId="0" fontId="25" fillId="0" borderId="1" xfId="0" applyFont="1" applyBorder="1" applyAlignment="1">
      <alignment horizontal="center" vertical="center"/>
    </xf>
    <xf numFmtId="0" fontId="24" fillId="0" borderId="13" xfId="0" applyFont="1" applyBorder="1" applyAlignment="1">
      <alignment vertical="center"/>
    </xf>
    <xf numFmtId="0" fontId="25" fillId="0" borderId="13" xfId="0" applyFont="1" applyBorder="1" applyAlignment="1">
      <alignment horizontal="center" vertical="center"/>
    </xf>
    <xf numFmtId="0" fontId="24" fillId="0" borderId="15" xfId="0" applyFont="1" applyBorder="1" applyAlignment="1">
      <alignment vertical="center"/>
    </xf>
    <xf numFmtId="0" fontId="25" fillId="0" borderId="15" xfId="0" applyFont="1" applyBorder="1" applyAlignment="1">
      <alignment horizontal="center" vertical="center"/>
    </xf>
    <xf numFmtId="0" fontId="24" fillId="0" borderId="22" xfId="0" applyFont="1" applyBorder="1" applyAlignment="1">
      <alignment vertical="center"/>
    </xf>
    <xf numFmtId="0" fontId="25" fillId="0" borderId="22" xfId="0" applyFont="1" applyBorder="1" applyAlignment="1">
      <alignment horizontal="center" vertical="center"/>
    </xf>
    <xf numFmtId="0" fontId="23" fillId="0" borderId="22" xfId="0" applyFont="1" applyBorder="1" applyAlignment="1">
      <alignment horizontal="center" vertical="center"/>
    </xf>
    <xf numFmtId="0" fontId="24" fillId="0" borderId="23" xfId="0" applyFont="1" applyBorder="1" applyAlignment="1">
      <alignment vertical="center"/>
    </xf>
    <xf numFmtId="0" fontId="25" fillId="0" borderId="23"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2" fillId="0" borderId="22" xfId="0" applyFont="1" applyBorder="1" applyAlignment="1">
      <alignment vertical="center"/>
    </xf>
    <xf numFmtId="0" fontId="26" fillId="2" borderId="1" xfId="0" applyFont="1" applyFill="1" applyBorder="1" applyAlignment="1">
      <alignment horizontal="center"/>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8" fillId="0" borderId="0" xfId="0" applyFont="1" applyAlignment="1">
      <alignment horizontal="left"/>
    </xf>
    <xf numFmtId="0" fontId="15" fillId="0" borderId="11" xfId="0" applyFont="1" applyBorder="1" applyAlignment="1">
      <alignment horizontal="justify" vertical="center"/>
    </xf>
    <xf numFmtId="0" fontId="4" fillId="0" borderId="0" xfId="0" applyFont="1"/>
    <xf numFmtId="0" fontId="30" fillId="0" borderId="0" xfId="95"/>
    <xf numFmtId="0" fontId="30" fillId="0" borderId="0" xfId="95" applyAlignment="1">
      <alignment horizontal="left"/>
    </xf>
    <xf numFmtId="0" fontId="31" fillId="0" borderId="0" xfId="95" applyFont="1" applyAlignment="1">
      <alignment vertical="center" wrapText="1"/>
    </xf>
    <xf numFmtId="0" fontId="32" fillId="0" borderId="0" xfId="95" applyFont="1" applyAlignment="1">
      <alignment vertical="center" wrapText="1"/>
    </xf>
    <xf numFmtId="0" fontId="33" fillId="0" borderId="0" xfId="95" applyFont="1" applyAlignment="1">
      <alignment vertical="center"/>
    </xf>
    <xf numFmtId="0" fontId="23" fillId="0" borderId="22" xfId="95" applyFont="1" applyBorder="1" applyAlignment="1">
      <alignment horizontal="center" vertical="center"/>
    </xf>
    <xf numFmtId="0" fontId="24" fillId="0" borderId="22" xfId="95" applyFont="1" applyBorder="1" applyAlignment="1">
      <alignment horizontal="center" vertical="center"/>
    </xf>
    <xf numFmtId="0" fontId="22" fillId="0" borderId="22" xfId="95" applyFont="1" applyBorder="1" applyAlignment="1">
      <alignment vertical="center"/>
    </xf>
    <xf numFmtId="0" fontId="24" fillId="0" borderId="22" xfId="95" applyFont="1" applyBorder="1" applyAlignment="1">
      <alignment vertical="center"/>
    </xf>
    <xf numFmtId="0" fontId="23" fillId="0" borderId="14" xfId="95" applyFont="1" applyBorder="1" applyAlignment="1">
      <alignment horizontal="center" vertical="center"/>
    </xf>
    <xf numFmtId="0" fontId="24" fillId="4" borderId="15" xfId="95" applyFont="1" applyFill="1" applyBorder="1" applyAlignment="1">
      <alignment horizontal="center" vertical="center"/>
    </xf>
    <xf numFmtId="0" fontId="24" fillId="4" borderId="15" xfId="95" applyFont="1" applyFill="1" applyBorder="1" applyAlignment="1">
      <alignment vertical="center"/>
    </xf>
    <xf numFmtId="0" fontId="24" fillId="4" borderId="1" xfId="95" applyFont="1" applyFill="1" applyBorder="1" applyAlignment="1">
      <alignment horizontal="center" vertical="center"/>
    </xf>
    <xf numFmtId="0" fontId="24" fillId="4" borderId="1" xfId="95" applyFont="1" applyFill="1" applyBorder="1" applyAlignment="1">
      <alignment vertical="center"/>
    </xf>
    <xf numFmtId="0" fontId="24" fillId="0" borderId="1" xfId="95" applyFont="1" applyBorder="1" applyAlignment="1">
      <alignment horizontal="center" vertical="center"/>
    </xf>
    <xf numFmtId="0" fontId="24" fillId="0" borderId="1" xfId="95" applyFont="1" applyBorder="1" applyAlignment="1">
      <alignment vertical="center"/>
    </xf>
    <xf numFmtId="0" fontId="24" fillId="0" borderId="15" xfId="95" applyFont="1" applyBorder="1" applyAlignment="1">
      <alignment horizontal="center" vertical="center"/>
    </xf>
    <xf numFmtId="0" fontId="24" fillId="0" borderId="15" xfId="95" applyFont="1" applyBorder="1" applyAlignment="1">
      <alignment vertical="center"/>
    </xf>
    <xf numFmtId="0" fontId="24" fillId="4" borderId="24" xfId="95" applyFont="1" applyFill="1" applyBorder="1" applyAlignment="1">
      <alignment horizontal="center" vertical="center"/>
    </xf>
    <xf numFmtId="0" fontId="24" fillId="4" borderId="24" xfId="95" applyFont="1" applyFill="1" applyBorder="1" applyAlignment="1">
      <alignment vertical="center"/>
    </xf>
    <xf numFmtId="0" fontId="24" fillId="0" borderId="13" xfId="95" applyFont="1" applyBorder="1" applyAlignment="1">
      <alignment horizontal="center" vertical="center"/>
    </xf>
    <xf numFmtId="0" fontId="24" fillId="0" borderId="13" xfId="95" applyFont="1" applyBorder="1" applyAlignment="1">
      <alignment vertical="center"/>
    </xf>
    <xf numFmtId="0" fontId="24" fillId="4" borderId="13" xfId="95" applyFont="1" applyFill="1" applyBorder="1" applyAlignment="1">
      <alignment horizontal="center" vertical="center"/>
    </xf>
    <xf numFmtId="0" fontId="24" fillId="4" borderId="13" xfId="95" applyFont="1" applyFill="1" applyBorder="1" applyAlignment="1">
      <alignment vertical="center"/>
    </xf>
    <xf numFmtId="0" fontId="25" fillId="0" borderId="1" xfId="95" applyFont="1" applyBorder="1" applyAlignment="1">
      <alignment horizontal="center" vertical="center"/>
    </xf>
    <xf numFmtId="0" fontId="25" fillId="0" borderId="15" xfId="95" applyFont="1" applyBorder="1" applyAlignment="1">
      <alignment horizontal="center" vertical="center"/>
    </xf>
    <xf numFmtId="0" fontId="25" fillId="0" borderId="23" xfId="95" applyFont="1" applyBorder="1" applyAlignment="1">
      <alignment horizontal="center" vertical="center"/>
    </xf>
    <xf numFmtId="0" fontId="24" fillId="0" borderId="23" xfId="95" applyFont="1" applyBorder="1" applyAlignment="1">
      <alignment vertical="center"/>
    </xf>
    <xf numFmtId="0" fontId="25" fillId="0" borderId="22" xfId="95" applyFont="1" applyBorder="1" applyAlignment="1">
      <alignment horizontal="center" vertical="center"/>
    </xf>
    <xf numFmtId="0" fontId="25" fillId="0" borderId="13" xfId="95" applyFont="1" applyBorder="1" applyAlignment="1">
      <alignment horizontal="center" vertical="center"/>
    </xf>
    <xf numFmtId="0" fontId="26" fillId="2" borderId="1" xfId="95" applyFont="1" applyFill="1" applyBorder="1" applyAlignment="1">
      <alignment horizontal="center"/>
    </xf>
    <xf numFmtId="0" fontId="27" fillId="2" borderId="1" xfId="95" applyFont="1" applyFill="1" applyBorder="1" applyAlignment="1">
      <alignment horizontal="center" vertical="center"/>
    </xf>
    <xf numFmtId="0" fontId="26" fillId="2" borderId="1" xfId="95" applyFont="1" applyFill="1" applyBorder="1" applyAlignment="1">
      <alignment horizontal="center" vertical="center"/>
    </xf>
    <xf numFmtId="0" fontId="24" fillId="0" borderId="0" xfId="95"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righ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13"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0" xfId="0" applyFont="1" applyAlignment="1">
      <alignment horizontal="left"/>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right"/>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3"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15"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3" fillId="0" borderId="1" xfId="95" applyFont="1" applyBorder="1" applyAlignment="1">
      <alignment horizontal="center" vertical="center"/>
    </xf>
    <xf numFmtId="0" fontId="23" fillId="0" borderId="13" xfId="95" applyFont="1" applyBorder="1" applyAlignment="1">
      <alignment horizontal="center" vertical="center"/>
    </xf>
    <xf numFmtId="0" fontId="23" fillId="0" borderId="22" xfId="95" applyFont="1" applyBorder="1" applyAlignment="1">
      <alignment horizontal="center" vertical="center"/>
    </xf>
    <xf numFmtId="0" fontId="23" fillId="0" borderId="23" xfId="95" applyFont="1" applyBorder="1" applyAlignment="1">
      <alignment horizontal="center" vertical="center"/>
    </xf>
    <xf numFmtId="0" fontId="23" fillId="0" borderId="15" xfId="95" applyFont="1" applyBorder="1" applyAlignment="1">
      <alignment horizontal="center" vertical="center"/>
    </xf>
    <xf numFmtId="0" fontId="23" fillId="0" borderId="25" xfId="95" applyFont="1" applyBorder="1" applyAlignment="1">
      <alignment horizontal="center" vertical="center"/>
    </xf>
    <xf numFmtId="0" fontId="23" fillId="0" borderId="14" xfId="95" applyFont="1" applyBorder="1" applyAlignment="1">
      <alignment horizontal="center" vertical="center"/>
    </xf>
    <xf numFmtId="0" fontId="23" fillId="0" borderId="24" xfId="95" applyFont="1" applyBorder="1" applyAlignment="1">
      <alignment horizontal="center" vertical="center"/>
    </xf>
    <xf numFmtId="0" fontId="37" fillId="0" borderId="0" xfId="0" applyFont="1" applyAlignment="1">
      <alignment vertical="center"/>
    </xf>
  </cellXfs>
  <cellStyles count="96">
    <cellStyle name="ハイパーリンク" xfId="63" builtinId="8" hidden="1"/>
    <cellStyle name="ハイパーリンク" xfId="67" builtinId="8" hidden="1"/>
    <cellStyle name="ハイパーリンク" xfId="71"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93" builtinId="8" hidden="1"/>
    <cellStyle name="ハイパーリンク" xfId="89" builtinId="8" hidden="1"/>
    <cellStyle name="ハイパーリンク" xfId="85" builtinId="8" hidden="1"/>
    <cellStyle name="ハイパーリンク" xfId="81" builtinId="8" hidden="1"/>
    <cellStyle name="ハイパーリンク" xfId="77" builtinId="8" hidden="1"/>
    <cellStyle name="ハイパーリンク" xfId="73" builtinId="8" hidden="1"/>
    <cellStyle name="ハイパーリンク" xfId="69" builtinId="8" hidden="1"/>
    <cellStyle name="ハイパーリンク" xfId="65" builtinId="8" hidden="1"/>
    <cellStyle name="ハイパーリンク" xfId="61" builtinId="8" hidden="1"/>
    <cellStyle name="ハイパーリンク" xfId="21" builtinId="8" hidden="1"/>
    <cellStyle name="ハイパーリンク" xfId="23" builtinId="8" hidden="1"/>
    <cellStyle name="ハイパーリンク" xfId="27" builtinId="8" hidden="1"/>
    <cellStyle name="ハイパーリンク" xfId="29" builtinId="8" hidden="1"/>
    <cellStyle name="ハイパーリンク" xfId="31" builtinId="8" hidden="1"/>
    <cellStyle name="ハイパーリンク" xfId="35" builtinId="8" hidden="1"/>
    <cellStyle name="ハイパーリンク" xfId="37" builtinId="8" hidden="1"/>
    <cellStyle name="ハイパーリンク" xfId="39" builtinId="8" hidden="1"/>
    <cellStyle name="ハイパーリンク" xfId="43" builtinId="8" hidden="1"/>
    <cellStyle name="ハイパーリンク" xfId="45" builtinId="8" hidden="1"/>
    <cellStyle name="ハイパーリンク" xfId="47" builtinId="8" hidden="1"/>
    <cellStyle name="ハイパーリンク" xfId="51" builtinId="8" hidden="1"/>
    <cellStyle name="ハイパーリンク" xfId="53" builtinId="8" hidden="1"/>
    <cellStyle name="ハイパーリンク" xfId="55" builtinId="8" hidden="1"/>
    <cellStyle name="ハイパーリンク" xfId="59" builtinId="8" hidden="1"/>
    <cellStyle name="ハイパーリンク" xfId="57" builtinId="8" hidden="1"/>
    <cellStyle name="ハイパーリンク" xfId="49" builtinId="8" hidden="1"/>
    <cellStyle name="ハイパーリンク" xfId="41" builtinId="8" hidden="1"/>
    <cellStyle name="ハイパーリンク" xfId="33" builtinId="8" hidden="1"/>
    <cellStyle name="ハイパーリンク" xfId="25"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9" builtinId="8" hidden="1"/>
    <cellStyle name="ハイパーリンク" xfId="17" builtinId="8" hidden="1"/>
    <cellStyle name="ハイパーリンク" xfId="5" builtinId="8" hidden="1"/>
    <cellStyle name="ハイパーリンク" xfId="7" builtinId="8" hidden="1"/>
    <cellStyle name="ハイパーリンク" xfId="3" builtinId="8" hidden="1"/>
    <cellStyle name="ハイパーリンク" xfId="1" builtinId="8" hidden="1"/>
    <cellStyle name="標準" xfId="0" builtinId="0"/>
    <cellStyle name="標準 2" xfId="95" xr:uid="{F4F6CBF7-66FC-41F0-B70A-A94DB7831742}"/>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88" builtinId="9" hidden="1"/>
    <cellStyle name="表示済みのハイパーリンク" xfId="80" builtinId="9" hidden="1"/>
    <cellStyle name="表示済みのハイパーリンク" xfId="72" builtinId="9" hidden="1"/>
    <cellStyle name="表示済みのハイパーリンク" xfId="64" builtinId="9" hidden="1"/>
    <cellStyle name="表示済みのハイパーリンク" xfId="28" builtinId="9" hidden="1"/>
    <cellStyle name="表示済みのハイパーリンク" xfId="30"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48" builtinId="9" hidden="1"/>
    <cellStyle name="表示済みのハイパーリンク" xfId="3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2" builtinId="9" hidden="1"/>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5"/>
  <sheetViews>
    <sheetView tabSelected="1" view="pageLayout" workbookViewId="0">
      <selection activeCell="F3" sqref="F3:H3"/>
    </sheetView>
  </sheetViews>
  <sheetFormatPr defaultColWidth="12.77734375" defaultRowHeight="22.95" customHeight="1"/>
  <cols>
    <col min="1" max="8" width="10" style="9" customWidth="1"/>
    <col min="9" max="9" width="9.44140625" style="9" customWidth="1"/>
    <col min="10" max="16384" width="12.77734375" style="9"/>
  </cols>
  <sheetData>
    <row r="1" spans="1:8" ht="22.95" customHeight="1">
      <c r="F1" s="174" t="s">
        <v>225</v>
      </c>
    </row>
    <row r="3" spans="1:8" ht="22.95" customHeight="1">
      <c r="A3" s="7"/>
      <c r="F3" s="107" t="s">
        <v>0</v>
      </c>
      <c r="G3" s="107"/>
      <c r="H3" s="107"/>
    </row>
    <row r="4" spans="1:8" ht="22.95" customHeight="1">
      <c r="A4" s="7"/>
    </row>
    <row r="5" spans="1:8" ht="22.95" customHeight="1">
      <c r="A5" s="109" t="s">
        <v>1</v>
      </c>
      <c r="B5" s="109"/>
      <c r="C5" s="109"/>
      <c r="D5" s="109"/>
    </row>
    <row r="6" spans="1:8" ht="22.95" customHeight="1">
      <c r="A6" s="108" t="s">
        <v>2</v>
      </c>
      <c r="B6" s="108"/>
      <c r="C6" s="108"/>
      <c r="D6" s="108"/>
    </row>
    <row r="7" spans="1:8" ht="22.95" customHeight="1">
      <c r="A7" s="7"/>
    </row>
    <row r="8" spans="1:8" ht="22.95" customHeight="1">
      <c r="D8" s="109" t="s">
        <v>3</v>
      </c>
      <c r="E8" s="109"/>
      <c r="F8" s="109"/>
      <c r="G8" s="109"/>
      <c r="H8" s="4" t="s">
        <v>4</v>
      </c>
    </row>
    <row r="9" spans="1:8" ht="22.95" customHeight="1">
      <c r="A9" s="7"/>
    </row>
    <row r="10" spans="1:8" ht="22.95" customHeight="1">
      <c r="A10" s="7"/>
    </row>
    <row r="11" spans="1:8" s="27" customFormat="1" ht="22.95" customHeight="1">
      <c r="A11" s="106" t="s">
        <v>5</v>
      </c>
      <c r="B11" s="106"/>
      <c r="C11" s="106"/>
      <c r="D11" s="106"/>
      <c r="E11" s="106"/>
      <c r="F11" s="106"/>
      <c r="G11" s="106"/>
      <c r="H11" s="106"/>
    </row>
    <row r="12" spans="1:8" s="27" customFormat="1" ht="22.95" customHeight="1">
      <c r="A12" s="106" t="s">
        <v>6</v>
      </c>
      <c r="B12" s="106"/>
      <c r="C12" s="106"/>
      <c r="D12" s="106"/>
      <c r="E12" s="106"/>
      <c r="F12" s="106"/>
      <c r="G12" s="106"/>
      <c r="H12" s="106"/>
    </row>
    <row r="13" spans="1:8" ht="22.95" customHeight="1">
      <c r="A13" s="7"/>
    </row>
    <row r="14" spans="1:8" ht="22.95" customHeight="1">
      <c r="A14" s="107" t="s">
        <v>7</v>
      </c>
      <c r="B14" s="107"/>
      <c r="C14" s="107"/>
      <c r="D14" s="107"/>
      <c r="E14" s="107"/>
      <c r="F14" s="107"/>
      <c r="G14" s="107"/>
      <c r="H14" s="107"/>
    </row>
    <row r="15" spans="1:8" ht="22.95" customHeight="1">
      <c r="A15" s="7"/>
    </row>
    <row r="16" spans="1:8" ht="22.95" customHeight="1">
      <c r="A16" s="107" t="s">
        <v>8</v>
      </c>
      <c r="B16" s="107"/>
      <c r="C16" s="107"/>
      <c r="D16" s="107"/>
      <c r="E16" s="107"/>
      <c r="F16" s="107"/>
      <c r="G16" s="107"/>
      <c r="H16" s="107"/>
    </row>
    <row r="17" spans="1:8" ht="22.95" customHeight="1">
      <c r="A17" s="7" t="s">
        <v>9</v>
      </c>
    </row>
    <row r="18" spans="1:8" ht="22.95" customHeight="1">
      <c r="A18" s="33" t="s">
        <v>10</v>
      </c>
    </row>
    <row r="19" spans="1:8" ht="22.95" customHeight="1">
      <c r="A19" s="14" t="s">
        <v>11</v>
      </c>
      <c r="B19" s="109" t="s">
        <v>12</v>
      </c>
      <c r="C19" s="109"/>
      <c r="D19" s="109"/>
      <c r="E19" s="109"/>
      <c r="F19" s="109"/>
      <c r="G19" s="109"/>
      <c r="H19" s="109"/>
    </row>
    <row r="20" spans="1:8" ht="22.95" customHeight="1">
      <c r="A20" s="14" t="s">
        <v>11</v>
      </c>
      <c r="B20" s="109" t="s">
        <v>13</v>
      </c>
      <c r="C20" s="109"/>
      <c r="D20" s="109"/>
      <c r="E20" s="109"/>
      <c r="F20" s="109"/>
      <c r="G20" s="109"/>
      <c r="H20" s="109"/>
    </row>
    <row r="21" spans="1:8" ht="22.95" customHeight="1">
      <c r="A21" s="14" t="s">
        <v>11</v>
      </c>
      <c r="B21" s="109" t="s">
        <v>14</v>
      </c>
      <c r="C21" s="109"/>
      <c r="D21" s="109"/>
      <c r="E21" s="109"/>
      <c r="F21" s="109"/>
      <c r="G21" s="109"/>
      <c r="H21" s="109"/>
    </row>
    <row r="22" spans="1:8" ht="22.95" customHeight="1">
      <c r="A22" s="14" t="s">
        <v>11</v>
      </c>
      <c r="B22" s="109" t="s">
        <v>15</v>
      </c>
      <c r="C22" s="109"/>
      <c r="D22" s="109"/>
      <c r="E22" s="109"/>
      <c r="F22" s="109"/>
      <c r="G22" s="109"/>
      <c r="H22" s="109"/>
    </row>
    <row r="23" spans="1:8" ht="22.95" customHeight="1">
      <c r="A23" s="14" t="s">
        <v>11</v>
      </c>
      <c r="B23" s="109" t="s">
        <v>212</v>
      </c>
      <c r="C23" s="109"/>
      <c r="D23" s="109"/>
      <c r="E23" s="109"/>
      <c r="F23" s="109"/>
      <c r="G23" s="109"/>
      <c r="H23" s="109"/>
    </row>
    <row r="24" spans="1:8" ht="22.95" customHeight="1">
      <c r="A24" s="14"/>
      <c r="B24" s="33" t="s">
        <v>211</v>
      </c>
      <c r="C24" s="7"/>
      <c r="D24" s="7"/>
      <c r="E24" s="7"/>
      <c r="F24" s="7"/>
      <c r="G24" s="7"/>
      <c r="H24" s="7"/>
    </row>
    <row r="25" spans="1:8" ht="22.95" customHeight="1">
      <c r="A25" s="14" t="s">
        <v>209</v>
      </c>
      <c r="B25" s="33" t="s">
        <v>210</v>
      </c>
      <c r="C25" s="7"/>
      <c r="D25" s="7"/>
      <c r="E25" s="7"/>
      <c r="F25" s="7"/>
      <c r="G25" s="7"/>
      <c r="H25" s="7"/>
    </row>
    <row r="26" spans="1:8" ht="22.95" customHeight="1">
      <c r="A26" s="14" t="s">
        <v>11</v>
      </c>
      <c r="B26" s="7" t="s">
        <v>16</v>
      </c>
      <c r="C26" s="7"/>
      <c r="D26" s="7"/>
      <c r="E26" s="7"/>
      <c r="F26" s="7"/>
      <c r="G26" s="7"/>
      <c r="H26" s="7"/>
    </row>
    <row r="27" spans="1:8" ht="22.95" customHeight="1">
      <c r="A27" s="14" t="s">
        <v>11</v>
      </c>
      <c r="B27" s="109" t="s">
        <v>17</v>
      </c>
      <c r="C27" s="109"/>
      <c r="D27" s="109"/>
      <c r="E27" s="109"/>
      <c r="F27" s="109"/>
      <c r="G27" s="109"/>
      <c r="H27" s="109"/>
    </row>
    <row r="28" spans="1:8" ht="22.95" customHeight="1">
      <c r="A28" s="14" t="s">
        <v>11</v>
      </c>
      <c r="B28" s="109" t="s">
        <v>18</v>
      </c>
      <c r="C28" s="109"/>
      <c r="D28" s="109"/>
      <c r="E28" s="109"/>
      <c r="F28" s="109"/>
      <c r="G28" s="109"/>
      <c r="H28" s="109"/>
    </row>
    <row r="29" spans="1:8" ht="22.95" customHeight="1">
      <c r="A29" s="14" t="s">
        <v>11</v>
      </c>
      <c r="B29" s="109" t="s">
        <v>19</v>
      </c>
      <c r="C29" s="109"/>
      <c r="D29" s="109"/>
      <c r="E29" s="109"/>
      <c r="F29" s="109"/>
      <c r="G29" s="109"/>
      <c r="H29" s="109"/>
    </row>
    <row r="30" spans="1:8" ht="22.95" customHeight="1">
      <c r="B30" s="33" t="s">
        <v>20</v>
      </c>
    </row>
    <row r="31" spans="1:8" ht="22.6" customHeight="1">
      <c r="A31" s="14" t="s">
        <v>11</v>
      </c>
      <c r="B31" s="9" t="s">
        <v>21</v>
      </c>
    </row>
    <row r="32" spans="1:8" ht="22.6" customHeight="1">
      <c r="A32" s="69" t="s">
        <v>22</v>
      </c>
    </row>
    <row r="33" spans="1:7" ht="22.95" customHeight="1">
      <c r="A33" s="71" t="s">
        <v>213</v>
      </c>
    </row>
    <row r="34" spans="1:7" ht="22.95" customHeight="1">
      <c r="A34" s="71"/>
    </row>
    <row r="35" spans="1:7" ht="22.95" customHeight="1">
      <c r="G35" s="33" t="s">
        <v>214</v>
      </c>
    </row>
  </sheetData>
  <mergeCells count="16">
    <mergeCell ref="A14:H14"/>
    <mergeCell ref="A16:H16"/>
    <mergeCell ref="B19:H19"/>
    <mergeCell ref="B20:H20"/>
    <mergeCell ref="B28:H28"/>
    <mergeCell ref="B29:H29"/>
    <mergeCell ref="B21:H21"/>
    <mergeCell ref="B22:H22"/>
    <mergeCell ref="B23:H23"/>
    <mergeCell ref="B27:H27"/>
    <mergeCell ref="A12:H12"/>
    <mergeCell ref="F3:H3"/>
    <mergeCell ref="A6:D6"/>
    <mergeCell ref="D8:G8"/>
    <mergeCell ref="A11:H11"/>
    <mergeCell ref="A5:D5"/>
  </mergeCells>
  <phoneticPr fontId="1"/>
  <pageMargins left="0.7" right="0.7" top="0.75" bottom="0.75" header="0.3" footer="0.3"/>
  <pageSetup paperSize="9"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7CB6F-B4D5-4C03-B1BE-F3D72B682644}">
  <sheetPr codeName="Sheet10"/>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 t="shared" ref="G5:G13" si="0">IFERROR(D5*F5,"")</f>
        <v/>
      </c>
    </row>
    <row r="6" spans="1:7">
      <c r="A6" s="2">
        <v>2</v>
      </c>
      <c r="B6" s="68"/>
      <c r="C6" s="45"/>
      <c r="D6" s="67" t="str">
        <f>IFERROR(VLOOKUP(C6,リスト!A:C,3,FALSE),"")</f>
        <v/>
      </c>
      <c r="E6" s="41"/>
      <c r="F6" s="67" t="str">
        <f>IFERROR(VLOOKUP(E6,'r'!$F$2:$G$4,2,FALSE),"")</f>
        <v/>
      </c>
      <c r="G6" s="67" t="str">
        <f t="shared" si="0"/>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ref="G14:G44" si="1">IFERROR(D14*F14,"")</f>
        <v/>
      </c>
    </row>
    <row r="15" spans="1:7">
      <c r="A15" s="2">
        <v>11</v>
      </c>
      <c r="B15" s="68"/>
      <c r="C15" s="45"/>
      <c r="D15" s="67" t="str">
        <f>IFERROR(VLOOKUP(C15,リスト!A:C,3,FALSE),"")</f>
        <v/>
      </c>
      <c r="E15" s="41"/>
      <c r="F15" s="67" t="str">
        <f>IFERROR(VLOOKUP(E15,'r'!$F$2:$G$4,2,FALSE),"")</f>
        <v/>
      </c>
      <c r="G15" s="67" t="str">
        <f t="shared" si="1"/>
        <v/>
      </c>
    </row>
    <row r="16" spans="1:7">
      <c r="A16" s="2">
        <v>12</v>
      </c>
      <c r="B16" s="68"/>
      <c r="C16" s="45"/>
      <c r="D16" s="67" t="str">
        <f>IFERROR(VLOOKUP(C16,リスト!A:C,3,FALSE),"")</f>
        <v/>
      </c>
      <c r="E16" s="41"/>
      <c r="F16" s="67" t="str">
        <f>IFERROR(VLOOKUP(E16,'r'!$F$2:$G$4,2,FALSE),"")</f>
        <v/>
      </c>
      <c r="G16" s="67" t="str">
        <f t="shared" si="1"/>
        <v/>
      </c>
    </row>
    <row r="17" spans="1:7">
      <c r="A17" s="2">
        <v>13</v>
      </c>
      <c r="B17" s="68"/>
      <c r="C17" s="45"/>
      <c r="D17" s="67" t="str">
        <f>IFERROR(VLOOKUP(C17,リスト!A:C,3,FALSE),"")</f>
        <v/>
      </c>
      <c r="E17" s="41"/>
      <c r="F17" s="67" t="str">
        <f>IFERROR(VLOOKUP(E17,'r'!$F$2:$G$4,2,FALSE),"")</f>
        <v/>
      </c>
      <c r="G17" s="67" t="str">
        <f t="shared" si="1"/>
        <v/>
      </c>
    </row>
    <row r="18" spans="1:7">
      <c r="A18" s="2">
        <v>14</v>
      </c>
      <c r="B18" s="68"/>
      <c r="C18" s="45"/>
      <c r="D18" s="67" t="str">
        <f>IFERROR(VLOOKUP(C18,リスト!A:C,3,FALSE),"")</f>
        <v/>
      </c>
      <c r="E18" s="41"/>
      <c r="F18" s="67" t="str">
        <f>IFERROR(VLOOKUP(E18,'r'!$F$2:$G$4,2,FALSE),"")</f>
        <v/>
      </c>
      <c r="G18" s="67" t="str">
        <f t="shared" si="1"/>
        <v/>
      </c>
    </row>
    <row r="19" spans="1:7">
      <c r="A19" s="2">
        <v>15</v>
      </c>
      <c r="B19" s="68"/>
      <c r="C19" s="45"/>
      <c r="D19" s="67" t="str">
        <f>IFERROR(VLOOKUP(C19,リスト!A:C,3,FALSE),"")</f>
        <v/>
      </c>
      <c r="E19" s="41"/>
      <c r="F19" s="67" t="str">
        <f>IFERROR(VLOOKUP(E19,'r'!$F$2:$G$4,2,FALSE),"")</f>
        <v/>
      </c>
      <c r="G19" s="67" t="str">
        <f t="shared" si="1"/>
        <v/>
      </c>
    </row>
    <row r="20" spans="1:7">
      <c r="A20" s="2">
        <v>16</v>
      </c>
      <c r="B20" s="68"/>
      <c r="C20" s="45"/>
      <c r="D20" s="67" t="str">
        <f>IFERROR(VLOOKUP(C20,リスト!A:C,3,FALSE),"")</f>
        <v/>
      </c>
      <c r="E20" s="41"/>
      <c r="F20" s="67" t="str">
        <f>IFERROR(VLOOKUP(E20,'r'!$F$2:$G$4,2,FALSE),"")</f>
        <v/>
      </c>
      <c r="G20" s="67" t="str">
        <f t="shared" si="1"/>
        <v/>
      </c>
    </row>
    <row r="21" spans="1:7">
      <c r="A21" s="2">
        <v>17</v>
      </c>
      <c r="B21" s="68"/>
      <c r="C21" s="45"/>
      <c r="D21" s="67" t="str">
        <f>IFERROR(VLOOKUP(C21,リスト!A:C,3,FALSE),"")</f>
        <v/>
      </c>
      <c r="E21" s="41"/>
      <c r="F21" s="67" t="str">
        <f>IFERROR(VLOOKUP(E21,'r'!$F$2:$G$4,2,FALSE),"")</f>
        <v/>
      </c>
      <c r="G21" s="67" t="str">
        <f t="shared" si="1"/>
        <v/>
      </c>
    </row>
    <row r="22" spans="1:7">
      <c r="A22" s="2">
        <v>18</v>
      </c>
      <c r="B22" s="68"/>
      <c r="C22" s="45"/>
      <c r="D22" s="67" t="str">
        <f>IFERROR(VLOOKUP(C22,リスト!A:C,3,FALSE),"")</f>
        <v/>
      </c>
      <c r="E22" s="41"/>
      <c r="F22" s="67" t="str">
        <f>IFERROR(VLOOKUP(E22,'r'!$F$2:$G$4,2,FALSE),"")</f>
        <v/>
      </c>
      <c r="G22" s="67" t="str">
        <f t="shared" si="1"/>
        <v/>
      </c>
    </row>
    <row r="23" spans="1:7">
      <c r="A23" s="2">
        <v>19</v>
      </c>
      <c r="B23" s="68"/>
      <c r="C23" s="45"/>
      <c r="D23" s="67" t="str">
        <f>IFERROR(VLOOKUP(C23,リスト!A:C,3,FALSE),"")</f>
        <v/>
      </c>
      <c r="E23" s="41"/>
      <c r="F23" s="67" t="str">
        <f>IFERROR(VLOOKUP(E23,'r'!$F$2:$G$4,2,FALSE),"")</f>
        <v/>
      </c>
      <c r="G23" s="67" t="str">
        <f t="shared" si="1"/>
        <v/>
      </c>
    </row>
    <row r="24" spans="1:7">
      <c r="A24" s="2">
        <v>20</v>
      </c>
      <c r="B24" s="68"/>
      <c r="C24" s="45"/>
      <c r="D24" s="67" t="str">
        <f>IFERROR(VLOOKUP(C24,リスト!A:C,3,FALSE),"")</f>
        <v/>
      </c>
      <c r="E24" s="41"/>
      <c r="F24" s="67" t="str">
        <f>IFERROR(VLOOKUP(E24,'r'!$F$2:$G$4,2,FALSE),"")</f>
        <v/>
      </c>
      <c r="G24" s="67" t="str">
        <f t="shared" si="1"/>
        <v/>
      </c>
    </row>
    <row r="25" spans="1:7">
      <c r="A25" s="2">
        <v>21</v>
      </c>
      <c r="B25" s="68"/>
      <c r="C25" s="45"/>
      <c r="D25" s="67" t="str">
        <f>IFERROR(VLOOKUP(C25,リスト!A:C,3,FALSE),"")</f>
        <v/>
      </c>
      <c r="E25" s="41"/>
      <c r="F25" s="67" t="str">
        <f>IFERROR(VLOOKUP(E25,'r'!$F$2:$G$4,2,FALSE),"")</f>
        <v/>
      </c>
      <c r="G25" s="67" t="str">
        <f t="shared" si="1"/>
        <v/>
      </c>
    </row>
    <row r="26" spans="1:7">
      <c r="A26" s="2">
        <v>22</v>
      </c>
      <c r="B26" s="68"/>
      <c r="C26" s="45"/>
      <c r="D26" s="67" t="str">
        <f>IFERROR(VLOOKUP(C26,リスト!A:C,3,FALSE),"")</f>
        <v/>
      </c>
      <c r="E26" s="41"/>
      <c r="F26" s="67" t="str">
        <f>IFERROR(VLOOKUP(E26,'r'!$F$2:$G$4,2,FALSE),"")</f>
        <v/>
      </c>
      <c r="G26" s="67" t="str">
        <f t="shared" si="1"/>
        <v/>
      </c>
    </row>
    <row r="27" spans="1:7">
      <c r="A27" s="2">
        <v>23</v>
      </c>
      <c r="B27" s="68"/>
      <c r="C27" s="45"/>
      <c r="D27" s="67" t="str">
        <f>IFERROR(VLOOKUP(C27,リスト!A:C,3,FALSE),"")</f>
        <v/>
      </c>
      <c r="E27" s="41"/>
      <c r="F27" s="67" t="str">
        <f>IFERROR(VLOOKUP(E27,'r'!$F$2:$G$4,2,FALSE),"")</f>
        <v/>
      </c>
      <c r="G27" s="67" t="str">
        <f t="shared" si="1"/>
        <v/>
      </c>
    </row>
    <row r="28" spans="1:7">
      <c r="A28" s="2">
        <v>24</v>
      </c>
      <c r="B28" s="68"/>
      <c r="C28" s="45"/>
      <c r="D28" s="67" t="str">
        <f>IFERROR(VLOOKUP(C28,リスト!A:C,3,FALSE),"")</f>
        <v/>
      </c>
      <c r="E28" s="41"/>
      <c r="F28" s="67" t="str">
        <f>IFERROR(VLOOKUP(E28,'r'!$F$2:$G$4,2,FALSE),"")</f>
        <v/>
      </c>
      <c r="G28" s="67" t="str">
        <f t="shared" si="1"/>
        <v/>
      </c>
    </row>
    <row r="29" spans="1:7">
      <c r="A29" s="2">
        <v>25</v>
      </c>
      <c r="B29" s="68"/>
      <c r="C29" s="45"/>
      <c r="D29" s="67" t="str">
        <f>IFERROR(VLOOKUP(C29,リスト!A:C,3,FALSE),"")</f>
        <v/>
      </c>
      <c r="E29" s="41"/>
      <c r="F29" s="67" t="str">
        <f>IFERROR(VLOOKUP(E29,'r'!$F$2:$G$4,2,FALSE),"")</f>
        <v/>
      </c>
      <c r="G29" s="67" t="str">
        <f t="shared" si="1"/>
        <v/>
      </c>
    </row>
    <row r="30" spans="1:7">
      <c r="A30" s="2">
        <v>26</v>
      </c>
      <c r="B30" s="68"/>
      <c r="C30" s="45"/>
      <c r="D30" s="67" t="str">
        <f>IFERROR(VLOOKUP(C30,リスト!A:C,3,FALSE),"")</f>
        <v/>
      </c>
      <c r="E30" s="41"/>
      <c r="F30" s="67" t="str">
        <f>IFERROR(VLOOKUP(E30,'r'!$F$2:$G$4,2,FALSE),"")</f>
        <v/>
      </c>
      <c r="G30" s="67" t="str">
        <f t="shared" si="1"/>
        <v/>
      </c>
    </row>
    <row r="31" spans="1:7">
      <c r="A31" s="2">
        <v>27</v>
      </c>
      <c r="B31" s="68"/>
      <c r="C31" s="45"/>
      <c r="D31" s="67" t="str">
        <f>IFERROR(VLOOKUP(C31,リスト!A:C,3,FALSE),"")</f>
        <v/>
      </c>
      <c r="E31" s="41"/>
      <c r="F31" s="67" t="str">
        <f>IFERROR(VLOOKUP(E31,'r'!$F$2:$G$4,2,FALSE),"")</f>
        <v/>
      </c>
      <c r="G31" s="67" t="str">
        <f t="shared" si="1"/>
        <v/>
      </c>
    </row>
    <row r="32" spans="1:7">
      <c r="A32" s="2">
        <v>28</v>
      </c>
      <c r="B32" s="68"/>
      <c r="C32" s="45"/>
      <c r="D32" s="67" t="str">
        <f>IFERROR(VLOOKUP(C32,リスト!A:C,3,FALSE),"")</f>
        <v/>
      </c>
      <c r="E32" s="41"/>
      <c r="F32" s="67" t="str">
        <f>IFERROR(VLOOKUP(E32,'r'!$F$2:$G$4,2,FALSE),"")</f>
        <v/>
      </c>
      <c r="G32" s="67" t="str">
        <f t="shared" si="1"/>
        <v/>
      </c>
    </row>
    <row r="33" spans="1:7">
      <c r="A33" s="2">
        <v>29</v>
      </c>
      <c r="B33" s="68"/>
      <c r="C33" s="45"/>
      <c r="D33" s="67" t="str">
        <f>IFERROR(VLOOKUP(C33,リスト!A:C,3,FALSE),"")</f>
        <v/>
      </c>
      <c r="E33" s="41"/>
      <c r="F33" s="67" t="str">
        <f>IFERROR(VLOOKUP(E33,'r'!$F$2:$G$4,2,FALSE),"")</f>
        <v/>
      </c>
      <c r="G33" s="67" t="str">
        <f t="shared" si="1"/>
        <v/>
      </c>
    </row>
    <row r="34" spans="1:7">
      <c r="A34" s="2">
        <v>30</v>
      </c>
      <c r="B34" s="68"/>
      <c r="C34" s="45"/>
      <c r="D34" s="67" t="str">
        <f>IFERROR(VLOOKUP(C34,リスト!A:C,3,FALSE),"")</f>
        <v/>
      </c>
      <c r="E34" s="41"/>
      <c r="F34" s="67" t="str">
        <f>IFERROR(VLOOKUP(E34,'r'!$F$2:$G$4,2,FALSE),"")</f>
        <v/>
      </c>
      <c r="G34" s="67" t="str">
        <f t="shared" si="1"/>
        <v/>
      </c>
    </row>
    <row r="35" spans="1:7">
      <c r="A35" s="2">
        <v>31</v>
      </c>
      <c r="B35" s="68"/>
      <c r="C35" s="45"/>
      <c r="D35" s="67" t="str">
        <f>IFERROR(VLOOKUP(C35,リスト!A:C,3,FALSE),"")</f>
        <v/>
      </c>
      <c r="E35" s="41"/>
      <c r="F35" s="67" t="str">
        <f>IFERROR(VLOOKUP(E35,'r'!$F$2:$G$4,2,FALSE),"")</f>
        <v/>
      </c>
      <c r="G35" s="67" t="str">
        <f t="shared" si="1"/>
        <v/>
      </c>
    </row>
    <row r="36" spans="1:7">
      <c r="A36" s="2">
        <v>32</v>
      </c>
      <c r="B36" s="68"/>
      <c r="C36" s="45"/>
      <c r="D36" s="67" t="str">
        <f>IFERROR(VLOOKUP(C36,リスト!A:C,3,FALSE),"")</f>
        <v/>
      </c>
      <c r="E36" s="41"/>
      <c r="F36" s="67" t="str">
        <f>IFERROR(VLOOKUP(E36,'r'!$F$2:$G$4,2,FALSE),"")</f>
        <v/>
      </c>
      <c r="G36" s="67" t="str">
        <f t="shared" si="1"/>
        <v/>
      </c>
    </row>
    <row r="37" spans="1:7">
      <c r="A37" s="2">
        <v>33</v>
      </c>
      <c r="B37" s="68"/>
      <c r="C37" s="45"/>
      <c r="D37" s="67" t="str">
        <f>IFERROR(VLOOKUP(C37,リスト!A:C,3,FALSE),"")</f>
        <v/>
      </c>
      <c r="E37" s="41"/>
      <c r="F37" s="67" t="str">
        <f>IFERROR(VLOOKUP(E37,'r'!$F$2:$G$4,2,FALSE),"")</f>
        <v/>
      </c>
      <c r="G37" s="67" t="str">
        <f t="shared" si="1"/>
        <v/>
      </c>
    </row>
    <row r="38" spans="1:7">
      <c r="A38" s="2">
        <v>34</v>
      </c>
      <c r="B38" s="68"/>
      <c r="C38" s="45"/>
      <c r="D38" s="67" t="str">
        <f>IFERROR(VLOOKUP(C38,リスト!A:C,3,FALSE),"")</f>
        <v/>
      </c>
      <c r="E38" s="41"/>
      <c r="F38" s="67" t="str">
        <f>IFERROR(VLOOKUP(E38,'r'!$F$2:$G$4,2,FALSE),"")</f>
        <v/>
      </c>
      <c r="G38" s="67" t="str">
        <f t="shared" si="1"/>
        <v/>
      </c>
    </row>
    <row r="39" spans="1:7">
      <c r="A39" s="2">
        <v>35</v>
      </c>
      <c r="B39" s="68"/>
      <c r="C39" s="45"/>
      <c r="D39" s="67" t="str">
        <f>IFERROR(VLOOKUP(C39,リスト!A:C,3,FALSE),"")</f>
        <v/>
      </c>
      <c r="E39" s="41"/>
      <c r="F39" s="67" t="str">
        <f>IFERROR(VLOOKUP(E39,'r'!$F$2:$G$4,2,FALSE),"")</f>
        <v/>
      </c>
      <c r="G39" s="67" t="str">
        <f t="shared" si="1"/>
        <v/>
      </c>
    </row>
    <row r="40" spans="1:7">
      <c r="A40" s="2">
        <v>36</v>
      </c>
      <c r="B40" s="68"/>
      <c r="C40" s="45"/>
      <c r="D40" s="67" t="str">
        <f>IFERROR(VLOOKUP(C40,リスト!A:C,3,FALSE),"")</f>
        <v/>
      </c>
      <c r="E40" s="41"/>
      <c r="F40" s="67" t="str">
        <f>IFERROR(VLOOKUP(E40,'r'!$F$2:$G$4,2,FALSE),"")</f>
        <v/>
      </c>
      <c r="G40" s="67" t="str">
        <f t="shared" si="1"/>
        <v/>
      </c>
    </row>
    <row r="41" spans="1:7">
      <c r="A41" s="2">
        <v>37</v>
      </c>
      <c r="B41" s="68"/>
      <c r="C41" s="45"/>
      <c r="D41" s="67" t="str">
        <f>IFERROR(VLOOKUP(C41,リスト!A:C,3,FALSE),"")</f>
        <v/>
      </c>
      <c r="E41" s="41"/>
      <c r="F41" s="67" t="str">
        <f>IFERROR(VLOOKUP(E41,'r'!$F$2:$G$4,2,FALSE),"")</f>
        <v/>
      </c>
      <c r="G41" s="67" t="str">
        <f t="shared" si="1"/>
        <v/>
      </c>
    </row>
    <row r="42" spans="1:7">
      <c r="A42" s="2">
        <v>38</v>
      </c>
      <c r="B42" s="68"/>
      <c r="C42" s="45"/>
      <c r="D42" s="67" t="str">
        <f>IFERROR(VLOOKUP(C42,リスト!A:C,3,FALSE),"")</f>
        <v/>
      </c>
      <c r="E42" s="41"/>
      <c r="F42" s="67" t="str">
        <f>IFERROR(VLOOKUP(E42,'r'!$F$2:$G$4,2,FALSE),"")</f>
        <v/>
      </c>
      <c r="G42" s="67" t="str">
        <f t="shared" si="1"/>
        <v/>
      </c>
    </row>
    <row r="43" spans="1:7">
      <c r="A43" s="2">
        <v>39</v>
      </c>
      <c r="B43" s="68"/>
      <c r="C43" s="45"/>
      <c r="D43" s="67" t="str">
        <f>IFERROR(VLOOKUP(C43,リスト!A:C,3,FALSE),"")</f>
        <v/>
      </c>
      <c r="E43" s="41"/>
      <c r="F43" s="67" t="str">
        <f>IFERROR(VLOOKUP(E43,'r'!$F$2:$G$4,2,FALSE),"")</f>
        <v/>
      </c>
      <c r="G43" s="67" t="str">
        <f t="shared" si="1"/>
        <v/>
      </c>
    </row>
    <row r="44" spans="1:7">
      <c r="A44" s="2">
        <v>40</v>
      </c>
      <c r="B44" s="68"/>
      <c r="C44" s="45"/>
      <c r="D44" s="67" t="str">
        <f>IFERROR(VLOOKUP(C44,リスト!A:C,3,FALSE),"")</f>
        <v/>
      </c>
      <c r="E44" s="41"/>
      <c r="F44" s="67" t="str">
        <f>IFERROR(VLOOKUP(E44,'r'!$F$2:$G$4,2,FALSE),"")</f>
        <v/>
      </c>
      <c r="G44" s="67" t="str">
        <f t="shared" si="1"/>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ht="12.9" customHeight="1">
      <c r="A50" s="152" t="s">
        <v>96</v>
      </c>
      <c r="B50" s="151"/>
      <c r="C50" s="151"/>
      <c r="D50" s="151"/>
      <c r="E50" s="151"/>
      <c r="F50" s="151"/>
      <c r="G50" s="151"/>
    </row>
    <row r="51" spans="1:7" s="6" customFormat="1">
      <c r="A51" s="152" t="s">
        <v>97</v>
      </c>
      <c r="B51" s="151"/>
      <c r="C51" s="151"/>
      <c r="D51" s="151"/>
      <c r="E51" s="151"/>
      <c r="F51" s="151"/>
      <c r="G51" s="151"/>
    </row>
    <row r="52" spans="1:7" s="6" customFormat="1">
      <c r="A52" s="151" t="s">
        <v>224</v>
      </c>
      <c r="B52" s="151"/>
      <c r="C52" s="151"/>
      <c r="D52" s="151"/>
      <c r="E52" s="151"/>
      <c r="F52" s="151"/>
      <c r="G52" s="151"/>
    </row>
  </sheetData>
  <sheetProtection algorithmName="SHA-512" hashValue="GiQUoCmAv8i6At01qNon15e7bK5B4/G8r0WQ20geJ0eBgjNiCYFxmaAVB+VSLOnORnlh+vSvs0K2Ibj98JWENA==" saltValue="W1J9aS4qCNoPhf8WEAc4rg==" spinCount="100000" sheet="1" objects="1" scenarios="1"/>
  <protectedRanges>
    <protectedRange sqref="D2:F2 B5:C44 E5:E44" name="範囲1"/>
  </protectedRanges>
  <mergeCells count="8">
    <mergeCell ref="A52:G52"/>
    <mergeCell ref="A51:G51"/>
    <mergeCell ref="A1:G1"/>
    <mergeCell ref="D2:F2"/>
    <mergeCell ref="E45:F45"/>
    <mergeCell ref="A47:G47"/>
    <mergeCell ref="A49:G49"/>
    <mergeCell ref="A50:G50"/>
  </mergeCells>
  <phoneticPr fontId="1"/>
  <conditionalFormatting sqref="G45">
    <cfRule type="cellIs" dxfId="1" priority="1" operator="equal">
      <formula>0</formula>
    </cfRule>
  </conditionalFormatting>
  <dataValidations count="1">
    <dataValidation type="list" allowBlank="1" showInputMessage="1" showErrorMessage="1" sqref="E5:E44" xr:uid="{CD8F4CFC-D154-46AD-AA93-97F7486C185A}">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6BA871E9-F29D-4CDB-90F2-71A0290D70FA}">
          <x14:formula1>
            <xm:f>リスト!$A$53</xm:f>
          </x14:formula1>
          <xm:sqref>C5:C44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05122-A853-4B7C-8BA7-F51337658B0B}">
  <sheetPr codeName="Sheet11"/>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1" t="s">
        <v>89</v>
      </c>
      <c r="E4" s="1" t="s">
        <v>90</v>
      </c>
      <c r="F4" s="66" t="s">
        <v>91</v>
      </c>
      <c r="G4" s="66" t="s">
        <v>38</v>
      </c>
    </row>
    <row r="5" spans="1:7">
      <c r="A5" s="2">
        <v>1</v>
      </c>
      <c r="B5" s="68"/>
      <c r="C5" s="45"/>
      <c r="D5" s="2"/>
      <c r="E5" s="41"/>
      <c r="F5" s="67" t="str">
        <f>IFERROR(VLOOKUP(E5,'r'!$F$2:$G$4,2,FALSE),"")</f>
        <v/>
      </c>
      <c r="G5" s="67" t="str">
        <f>IFERROR(D5*F5,"")</f>
        <v/>
      </c>
    </row>
    <row r="6" spans="1:7">
      <c r="A6" s="2">
        <v>2</v>
      </c>
      <c r="B6" s="68"/>
      <c r="C6" s="45"/>
      <c r="D6" s="2"/>
      <c r="E6" s="41"/>
      <c r="F6" s="67" t="str">
        <f>IFERROR(VLOOKUP(E6,'r'!$F$2:$G$4,2,FALSE),"")</f>
        <v/>
      </c>
      <c r="G6" s="67" t="str">
        <f t="shared" ref="G6:G44" si="0">IFERROR(D6*F6,"")</f>
        <v/>
      </c>
    </row>
    <row r="7" spans="1:7">
      <c r="A7" s="2">
        <v>3</v>
      </c>
      <c r="B7" s="68"/>
      <c r="C7" s="45"/>
      <c r="D7" s="2"/>
      <c r="E7" s="41"/>
      <c r="F7" s="67" t="str">
        <f>IFERROR(VLOOKUP(E7,'r'!$F$2:$G$4,2,FALSE),"")</f>
        <v/>
      </c>
      <c r="G7" s="67" t="str">
        <f t="shared" si="0"/>
        <v/>
      </c>
    </row>
    <row r="8" spans="1:7">
      <c r="A8" s="2">
        <v>4</v>
      </c>
      <c r="B8" s="68"/>
      <c r="C8" s="45"/>
      <c r="D8" s="2"/>
      <c r="E8" s="41"/>
      <c r="F8" s="67" t="str">
        <f>IFERROR(VLOOKUP(E8,'r'!$F$2:$G$4,2,FALSE),"")</f>
        <v/>
      </c>
      <c r="G8" s="67" t="str">
        <f t="shared" si="0"/>
        <v/>
      </c>
    </row>
    <row r="9" spans="1:7">
      <c r="A9" s="2">
        <v>5</v>
      </c>
      <c r="B9" s="68"/>
      <c r="C9" s="45"/>
      <c r="D9" s="2"/>
      <c r="E9" s="41"/>
      <c r="F9" s="67" t="str">
        <f>IFERROR(VLOOKUP(E9,'r'!$F$2:$G$4,2,FALSE),"")</f>
        <v/>
      </c>
      <c r="G9" s="67" t="str">
        <f t="shared" si="0"/>
        <v/>
      </c>
    </row>
    <row r="10" spans="1:7">
      <c r="A10" s="2">
        <v>6</v>
      </c>
      <c r="B10" s="68"/>
      <c r="C10" s="45"/>
      <c r="D10" s="2"/>
      <c r="E10" s="41"/>
      <c r="F10" s="67" t="str">
        <f>IFERROR(VLOOKUP(E10,'r'!$F$2:$G$4,2,FALSE),"")</f>
        <v/>
      </c>
      <c r="G10" s="67" t="str">
        <f t="shared" si="0"/>
        <v/>
      </c>
    </row>
    <row r="11" spans="1:7">
      <c r="A11" s="2">
        <v>7</v>
      </c>
      <c r="B11" s="68"/>
      <c r="C11" s="45"/>
      <c r="D11" s="2"/>
      <c r="E11" s="41"/>
      <c r="F11" s="67" t="str">
        <f>IFERROR(VLOOKUP(E11,'r'!$F$2:$G$4,2,FALSE),"")</f>
        <v/>
      </c>
      <c r="G11" s="67" t="str">
        <f t="shared" si="0"/>
        <v/>
      </c>
    </row>
    <row r="12" spans="1:7">
      <c r="A12" s="2">
        <v>8</v>
      </c>
      <c r="B12" s="68"/>
      <c r="C12" s="45"/>
      <c r="D12" s="2"/>
      <c r="E12" s="41"/>
      <c r="F12" s="67" t="str">
        <f>IFERROR(VLOOKUP(E12,'r'!$F$2:$G$4,2,FALSE),"")</f>
        <v/>
      </c>
      <c r="G12" s="67" t="str">
        <f t="shared" si="0"/>
        <v/>
      </c>
    </row>
    <row r="13" spans="1:7">
      <c r="A13" s="2">
        <v>9</v>
      </c>
      <c r="B13" s="68"/>
      <c r="C13" s="45"/>
      <c r="D13" s="2"/>
      <c r="E13" s="41"/>
      <c r="F13" s="67" t="str">
        <f>IFERROR(VLOOKUP(E13,'r'!$F$2:$G$4,2,FALSE),"")</f>
        <v/>
      </c>
      <c r="G13" s="67" t="str">
        <f t="shared" si="0"/>
        <v/>
      </c>
    </row>
    <row r="14" spans="1:7">
      <c r="A14" s="2">
        <v>10</v>
      </c>
      <c r="B14" s="68"/>
      <c r="C14" s="45"/>
      <c r="D14" s="2"/>
      <c r="E14" s="41"/>
      <c r="F14" s="67" t="str">
        <f>IFERROR(VLOOKUP(E14,'r'!$F$2:$G$4,2,FALSE),"")</f>
        <v/>
      </c>
      <c r="G14" s="67" t="str">
        <f t="shared" si="0"/>
        <v/>
      </c>
    </row>
    <row r="15" spans="1:7">
      <c r="A15" s="2">
        <v>11</v>
      </c>
      <c r="B15" s="68"/>
      <c r="C15" s="45"/>
      <c r="D15" s="2"/>
      <c r="E15" s="41"/>
      <c r="F15" s="67" t="str">
        <f>IFERROR(VLOOKUP(E15,'r'!$F$2:$G$4,2,FALSE),"")</f>
        <v/>
      </c>
      <c r="G15" s="67" t="str">
        <f t="shared" si="0"/>
        <v/>
      </c>
    </row>
    <row r="16" spans="1:7">
      <c r="A16" s="2">
        <v>12</v>
      </c>
      <c r="B16" s="68"/>
      <c r="C16" s="45"/>
      <c r="D16" s="2"/>
      <c r="E16" s="41"/>
      <c r="F16" s="67" t="str">
        <f>IFERROR(VLOOKUP(E16,'r'!$F$2:$G$4,2,FALSE),"")</f>
        <v/>
      </c>
      <c r="G16" s="67" t="str">
        <f t="shared" si="0"/>
        <v/>
      </c>
    </row>
    <row r="17" spans="1:7">
      <c r="A17" s="2">
        <v>13</v>
      </c>
      <c r="B17" s="68"/>
      <c r="C17" s="45"/>
      <c r="D17" s="2"/>
      <c r="E17" s="41"/>
      <c r="F17" s="67" t="str">
        <f>IFERROR(VLOOKUP(E17,'r'!$F$2:$G$4,2,FALSE),"")</f>
        <v/>
      </c>
      <c r="G17" s="67" t="str">
        <f t="shared" si="0"/>
        <v/>
      </c>
    </row>
    <row r="18" spans="1:7">
      <c r="A18" s="2">
        <v>14</v>
      </c>
      <c r="B18" s="68"/>
      <c r="C18" s="45"/>
      <c r="D18" s="2"/>
      <c r="E18" s="41"/>
      <c r="F18" s="67" t="str">
        <f>IFERROR(VLOOKUP(E18,'r'!$F$2:$G$4,2,FALSE),"")</f>
        <v/>
      </c>
      <c r="G18" s="67" t="str">
        <f t="shared" si="0"/>
        <v/>
      </c>
    </row>
    <row r="19" spans="1:7">
      <c r="A19" s="2">
        <v>15</v>
      </c>
      <c r="B19" s="68"/>
      <c r="C19" s="45"/>
      <c r="D19" s="2"/>
      <c r="E19" s="41"/>
      <c r="F19" s="67" t="str">
        <f>IFERROR(VLOOKUP(E19,'r'!$F$2:$G$4,2,FALSE),"")</f>
        <v/>
      </c>
      <c r="G19" s="67" t="str">
        <f t="shared" si="0"/>
        <v/>
      </c>
    </row>
    <row r="20" spans="1:7">
      <c r="A20" s="2">
        <v>16</v>
      </c>
      <c r="B20" s="68"/>
      <c r="C20" s="45"/>
      <c r="D20" s="2"/>
      <c r="E20" s="41"/>
      <c r="F20" s="67" t="str">
        <f>IFERROR(VLOOKUP(E20,'r'!$F$2:$G$4,2,FALSE),"")</f>
        <v/>
      </c>
      <c r="G20" s="67" t="str">
        <f t="shared" si="0"/>
        <v/>
      </c>
    </row>
    <row r="21" spans="1:7">
      <c r="A21" s="2">
        <v>17</v>
      </c>
      <c r="B21" s="68"/>
      <c r="C21" s="45"/>
      <c r="D21" s="2"/>
      <c r="E21" s="41"/>
      <c r="F21" s="67" t="str">
        <f>IFERROR(VLOOKUP(E21,'r'!$F$2:$G$4,2,FALSE),"")</f>
        <v/>
      </c>
      <c r="G21" s="67" t="str">
        <f t="shared" si="0"/>
        <v/>
      </c>
    </row>
    <row r="22" spans="1:7">
      <c r="A22" s="2">
        <v>18</v>
      </c>
      <c r="B22" s="68"/>
      <c r="C22" s="45"/>
      <c r="D22" s="2"/>
      <c r="E22" s="41"/>
      <c r="F22" s="67" t="str">
        <f>IFERROR(VLOOKUP(E22,'r'!$F$2:$G$4,2,FALSE),"")</f>
        <v/>
      </c>
      <c r="G22" s="67" t="str">
        <f t="shared" si="0"/>
        <v/>
      </c>
    </row>
    <row r="23" spans="1:7">
      <c r="A23" s="2">
        <v>19</v>
      </c>
      <c r="B23" s="68"/>
      <c r="C23" s="45"/>
      <c r="D23" s="2"/>
      <c r="E23" s="41"/>
      <c r="F23" s="67" t="str">
        <f>IFERROR(VLOOKUP(E23,'r'!$F$2:$G$4,2,FALSE),"")</f>
        <v/>
      </c>
      <c r="G23" s="67" t="str">
        <f t="shared" si="0"/>
        <v/>
      </c>
    </row>
    <row r="24" spans="1:7">
      <c r="A24" s="2">
        <v>20</v>
      </c>
      <c r="B24" s="68"/>
      <c r="C24" s="45"/>
      <c r="D24" s="2"/>
      <c r="E24" s="41"/>
      <c r="F24" s="67" t="str">
        <f>IFERROR(VLOOKUP(E24,'r'!$F$2:$G$4,2,FALSE),"")</f>
        <v/>
      </c>
      <c r="G24" s="67" t="str">
        <f t="shared" si="0"/>
        <v/>
      </c>
    </row>
    <row r="25" spans="1:7">
      <c r="A25" s="2">
        <v>21</v>
      </c>
      <c r="B25" s="68"/>
      <c r="C25" s="45"/>
      <c r="D25" s="2"/>
      <c r="E25" s="41"/>
      <c r="F25" s="67" t="str">
        <f>IFERROR(VLOOKUP(E25,'r'!$F$2:$G$4,2,FALSE),"")</f>
        <v/>
      </c>
      <c r="G25" s="67" t="str">
        <f t="shared" si="0"/>
        <v/>
      </c>
    </row>
    <row r="26" spans="1:7">
      <c r="A26" s="2">
        <v>22</v>
      </c>
      <c r="B26" s="68"/>
      <c r="C26" s="45"/>
      <c r="D26" s="2"/>
      <c r="E26" s="41"/>
      <c r="F26" s="67" t="str">
        <f>IFERROR(VLOOKUP(E26,'r'!$F$2:$G$4,2,FALSE),"")</f>
        <v/>
      </c>
      <c r="G26" s="67" t="str">
        <f t="shared" si="0"/>
        <v/>
      </c>
    </row>
    <row r="27" spans="1:7">
      <c r="A27" s="2">
        <v>23</v>
      </c>
      <c r="B27" s="68"/>
      <c r="C27" s="45"/>
      <c r="D27" s="2"/>
      <c r="E27" s="41"/>
      <c r="F27" s="67" t="str">
        <f>IFERROR(VLOOKUP(E27,'r'!$F$2:$G$4,2,FALSE),"")</f>
        <v/>
      </c>
      <c r="G27" s="67" t="str">
        <f t="shared" si="0"/>
        <v/>
      </c>
    </row>
    <row r="28" spans="1:7">
      <c r="A28" s="2">
        <v>24</v>
      </c>
      <c r="B28" s="68"/>
      <c r="C28" s="45"/>
      <c r="D28" s="2"/>
      <c r="E28" s="41"/>
      <c r="F28" s="67" t="str">
        <f>IFERROR(VLOOKUP(E28,'r'!$F$2:$G$4,2,FALSE),"")</f>
        <v/>
      </c>
      <c r="G28" s="67" t="str">
        <f t="shared" si="0"/>
        <v/>
      </c>
    </row>
    <row r="29" spans="1:7">
      <c r="A29" s="2">
        <v>25</v>
      </c>
      <c r="B29" s="68"/>
      <c r="C29" s="45"/>
      <c r="D29" s="2"/>
      <c r="E29" s="41"/>
      <c r="F29" s="67" t="str">
        <f>IFERROR(VLOOKUP(E29,'r'!$F$2:$G$4,2,FALSE),"")</f>
        <v/>
      </c>
      <c r="G29" s="67" t="str">
        <f t="shared" si="0"/>
        <v/>
      </c>
    </row>
    <row r="30" spans="1:7">
      <c r="A30" s="2">
        <v>26</v>
      </c>
      <c r="B30" s="68"/>
      <c r="C30" s="45"/>
      <c r="D30" s="2"/>
      <c r="E30" s="41"/>
      <c r="F30" s="67" t="str">
        <f>IFERROR(VLOOKUP(E30,'r'!$F$2:$G$4,2,FALSE),"")</f>
        <v/>
      </c>
      <c r="G30" s="67" t="str">
        <f t="shared" si="0"/>
        <v/>
      </c>
    </row>
    <row r="31" spans="1:7">
      <c r="A31" s="2">
        <v>27</v>
      </c>
      <c r="B31" s="68"/>
      <c r="C31" s="45"/>
      <c r="D31" s="2"/>
      <c r="E31" s="41"/>
      <c r="F31" s="67" t="str">
        <f>IFERROR(VLOOKUP(E31,'r'!$F$2:$G$4,2,FALSE),"")</f>
        <v/>
      </c>
      <c r="G31" s="67" t="str">
        <f t="shared" si="0"/>
        <v/>
      </c>
    </row>
    <row r="32" spans="1:7">
      <c r="A32" s="2">
        <v>28</v>
      </c>
      <c r="B32" s="68"/>
      <c r="C32" s="45"/>
      <c r="D32" s="2"/>
      <c r="E32" s="41"/>
      <c r="F32" s="67" t="str">
        <f>IFERROR(VLOOKUP(E32,'r'!$F$2:$G$4,2,FALSE),"")</f>
        <v/>
      </c>
      <c r="G32" s="67" t="str">
        <f t="shared" si="0"/>
        <v/>
      </c>
    </row>
    <row r="33" spans="1:7">
      <c r="A33" s="2">
        <v>29</v>
      </c>
      <c r="B33" s="68"/>
      <c r="C33" s="45"/>
      <c r="D33" s="2"/>
      <c r="E33" s="41"/>
      <c r="F33" s="67" t="str">
        <f>IFERROR(VLOOKUP(E33,'r'!$F$2:$G$4,2,FALSE),"")</f>
        <v/>
      </c>
      <c r="G33" s="67" t="str">
        <f t="shared" si="0"/>
        <v/>
      </c>
    </row>
    <row r="34" spans="1:7">
      <c r="A34" s="2">
        <v>30</v>
      </c>
      <c r="B34" s="68"/>
      <c r="C34" s="45"/>
      <c r="D34" s="2"/>
      <c r="E34" s="41"/>
      <c r="F34" s="67" t="str">
        <f>IFERROR(VLOOKUP(E34,'r'!$F$2:$G$4,2,FALSE),"")</f>
        <v/>
      </c>
      <c r="G34" s="67" t="str">
        <f t="shared" si="0"/>
        <v/>
      </c>
    </row>
    <row r="35" spans="1:7">
      <c r="A35" s="2">
        <v>31</v>
      </c>
      <c r="B35" s="68"/>
      <c r="C35" s="45"/>
      <c r="D35" s="2"/>
      <c r="E35" s="41"/>
      <c r="F35" s="67" t="str">
        <f>IFERROR(VLOOKUP(E35,'r'!$F$2:$G$4,2,FALSE),"")</f>
        <v/>
      </c>
      <c r="G35" s="67" t="str">
        <f t="shared" si="0"/>
        <v/>
      </c>
    </row>
    <row r="36" spans="1:7">
      <c r="A36" s="2">
        <v>32</v>
      </c>
      <c r="B36" s="68"/>
      <c r="C36" s="45"/>
      <c r="D36" s="2"/>
      <c r="E36" s="41"/>
      <c r="F36" s="67" t="str">
        <f>IFERROR(VLOOKUP(E36,'r'!$F$2:$G$4,2,FALSE),"")</f>
        <v/>
      </c>
      <c r="G36" s="67" t="str">
        <f t="shared" si="0"/>
        <v/>
      </c>
    </row>
    <row r="37" spans="1:7">
      <c r="A37" s="2">
        <v>33</v>
      </c>
      <c r="B37" s="68"/>
      <c r="C37" s="45"/>
      <c r="D37" s="2"/>
      <c r="E37" s="41"/>
      <c r="F37" s="67" t="str">
        <f>IFERROR(VLOOKUP(E37,'r'!$F$2:$G$4,2,FALSE),"")</f>
        <v/>
      </c>
      <c r="G37" s="67" t="str">
        <f t="shared" si="0"/>
        <v/>
      </c>
    </row>
    <row r="38" spans="1:7">
      <c r="A38" s="2">
        <v>34</v>
      </c>
      <c r="B38" s="68"/>
      <c r="C38" s="45"/>
      <c r="D38" s="2"/>
      <c r="E38" s="41"/>
      <c r="F38" s="67" t="str">
        <f>IFERROR(VLOOKUP(E38,'r'!$F$2:$G$4,2,FALSE),"")</f>
        <v/>
      </c>
      <c r="G38" s="67" t="str">
        <f t="shared" si="0"/>
        <v/>
      </c>
    </row>
    <row r="39" spans="1:7">
      <c r="A39" s="2">
        <v>35</v>
      </c>
      <c r="B39" s="68"/>
      <c r="C39" s="45"/>
      <c r="D39" s="2"/>
      <c r="E39" s="41"/>
      <c r="F39" s="67" t="str">
        <f>IFERROR(VLOOKUP(E39,'r'!$F$2:$G$4,2,FALSE),"")</f>
        <v/>
      </c>
      <c r="G39" s="67" t="str">
        <f t="shared" si="0"/>
        <v/>
      </c>
    </row>
    <row r="40" spans="1:7">
      <c r="A40" s="2">
        <v>36</v>
      </c>
      <c r="B40" s="68"/>
      <c r="C40" s="45"/>
      <c r="D40" s="2"/>
      <c r="E40" s="41"/>
      <c r="F40" s="67" t="str">
        <f>IFERROR(VLOOKUP(E40,'r'!$F$2:$G$4,2,FALSE),"")</f>
        <v/>
      </c>
      <c r="G40" s="67" t="str">
        <f t="shared" si="0"/>
        <v/>
      </c>
    </row>
    <row r="41" spans="1:7">
      <c r="A41" s="2">
        <v>37</v>
      </c>
      <c r="B41" s="68"/>
      <c r="C41" s="45"/>
      <c r="D41" s="2"/>
      <c r="E41" s="41"/>
      <c r="F41" s="67" t="str">
        <f>IFERROR(VLOOKUP(E41,'r'!$F$2:$G$4,2,FALSE),"")</f>
        <v/>
      </c>
      <c r="G41" s="67" t="str">
        <f t="shared" si="0"/>
        <v/>
      </c>
    </row>
    <row r="42" spans="1:7">
      <c r="A42" s="2">
        <v>38</v>
      </c>
      <c r="B42" s="68"/>
      <c r="C42" s="45"/>
      <c r="D42" s="2"/>
      <c r="E42" s="41"/>
      <c r="F42" s="67" t="str">
        <f>IFERROR(VLOOKUP(E42,'r'!$F$2:$G$4,2,FALSE),"")</f>
        <v/>
      </c>
      <c r="G42" s="67" t="str">
        <f t="shared" si="0"/>
        <v/>
      </c>
    </row>
    <row r="43" spans="1:7">
      <c r="A43" s="2">
        <v>39</v>
      </c>
      <c r="B43" s="68"/>
      <c r="C43" s="45"/>
      <c r="D43" s="2"/>
      <c r="E43" s="41"/>
      <c r="F43" s="67" t="str">
        <f>IFERROR(VLOOKUP(E43,'r'!$F$2:$G$4,2,FALSE),"")</f>
        <v/>
      </c>
      <c r="G43" s="67" t="str">
        <f t="shared" si="0"/>
        <v/>
      </c>
    </row>
    <row r="44" spans="1:7">
      <c r="A44" s="2">
        <v>40</v>
      </c>
      <c r="B44" s="68"/>
      <c r="C44" s="45"/>
      <c r="D44" s="2"/>
      <c r="E44" s="41"/>
      <c r="F44" s="67" t="str">
        <f>IFERROR(VLOOKUP(E44,'r'!$F$2:$G$4,2,FALSE),"")</f>
        <v/>
      </c>
      <c r="G44" s="67" t="str">
        <f t="shared" si="0"/>
        <v/>
      </c>
    </row>
    <row r="45" spans="1:7">
      <c r="E45" s="155" t="s">
        <v>92</v>
      </c>
      <c r="F45" s="155"/>
      <c r="G45" s="2">
        <f>SUM(G5:G44)</f>
        <v>0</v>
      </c>
    </row>
    <row r="47" spans="1:7" s="6" customFormat="1">
      <c r="A47" s="151" t="s">
        <v>98</v>
      </c>
      <c r="B47" s="151"/>
      <c r="C47" s="151"/>
      <c r="D47" s="151"/>
      <c r="E47" s="151"/>
      <c r="F47" s="151"/>
      <c r="G47" s="151"/>
    </row>
    <row r="48" spans="1:7" s="6" customFormat="1">
      <c r="A48" s="32"/>
      <c r="B48" s="32"/>
      <c r="C48" s="32"/>
      <c r="D48" s="32"/>
      <c r="E48" s="32"/>
      <c r="F48" s="32"/>
      <c r="G48" s="32"/>
    </row>
    <row r="49" spans="1:7" s="6" customFormat="1">
      <c r="A49" s="151"/>
      <c r="B49" s="151"/>
      <c r="C49" s="151"/>
      <c r="D49" s="151"/>
      <c r="E49" s="151"/>
      <c r="F49" s="151"/>
      <c r="G49" s="151"/>
    </row>
    <row r="50" spans="1:7" s="6" customFormat="1">
      <c r="A50" s="152"/>
      <c r="B50" s="151"/>
      <c r="C50" s="151"/>
      <c r="D50" s="151"/>
      <c r="E50" s="151"/>
      <c r="F50" s="151"/>
      <c r="G50" s="151"/>
    </row>
    <row r="51" spans="1:7" s="6" customFormat="1">
      <c r="A51" s="151"/>
      <c r="B51" s="151"/>
      <c r="C51" s="151"/>
      <c r="D51" s="151"/>
      <c r="E51" s="151"/>
      <c r="F51" s="151"/>
      <c r="G51" s="151"/>
    </row>
    <row r="52" spans="1:7" s="6" customFormat="1">
      <c r="A52" s="3"/>
    </row>
  </sheetData>
  <protectedRanges>
    <protectedRange sqref="B5:E44" name="範囲1"/>
  </protectedRanges>
  <mergeCells count="7">
    <mergeCell ref="A51:G51"/>
    <mergeCell ref="A1:G1"/>
    <mergeCell ref="D2:F2"/>
    <mergeCell ref="E45:F45"/>
    <mergeCell ref="A47:G47"/>
    <mergeCell ref="A49:G49"/>
    <mergeCell ref="A50:G50"/>
  </mergeCells>
  <phoneticPr fontId="1"/>
  <conditionalFormatting sqref="G45">
    <cfRule type="cellIs" dxfId="0" priority="1" operator="equal">
      <formula>0</formula>
    </cfRule>
  </conditionalFormatting>
  <dataValidations count="1">
    <dataValidation type="list" allowBlank="1" showInputMessage="1" showErrorMessage="1" sqref="E5:E44" xr:uid="{0184535B-D71D-4C1F-9960-F2ED40FF47B1}">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98CEB-70CC-4459-9761-C1479516DCDD}">
  <sheetPr codeName="Sheet12"/>
  <dimension ref="A1:G43"/>
  <sheetViews>
    <sheetView topLeftCell="A2" workbookViewId="0">
      <selection activeCell="C6" sqref="C6"/>
    </sheetView>
  </sheetViews>
  <sheetFormatPr defaultRowHeight="14.95"/>
  <cols>
    <col min="1" max="1" width="55.44140625" customWidth="1"/>
    <col min="2" max="2" width="10.88671875" bestFit="1" customWidth="1"/>
    <col min="4" max="4" width="7.44140625" style="44" bestFit="1" customWidth="1"/>
    <col min="6" max="6" width="20" bestFit="1" customWidth="1"/>
  </cols>
  <sheetData>
    <row r="1" spans="1:7">
      <c r="A1" s="63" t="s">
        <v>99</v>
      </c>
      <c r="B1" s="64" t="s">
        <v>100</v>
      </c>
      <c r="C1" s="65" t="s">
        <v>101</v>
      </c>
      <c r="D1" s="63" t="s">
        <v>102</v>
      </c>
    </row>
    <row r="2" spans="1:7">
      <c r="A2" s="47" t="s">
        <v>103</v>
      </c>
      <c r="B2" s="47" t="s">
        <v>104</v>
      </c>
      <c r="C2" s="48">
        <v>2</v>
      </c>
      <c r="D2" s="156" t="s">
        <v>105</v>
      </c>
      <c r="F2" t="s">
        <v>106</v>
      </c>
      <c r="G2">
        <v>1</v>
      </c>
    </row>
    <row r="3" spans="1:7">
      <c r="A3" s="47" t="s">
        <v>107</v>
      </c>
      <c r="B3" s="47" t="s">
        <v>108</v>
      </c>
      <c r="C3" s="48">
        <v>2</v>
      </c>
      <c r="D3" s="156"/>
      <c r="F3" t="s">
        <v>109</v>
      </c>
      <c r="G3">
        <v>0.4</v>
      </c>
    </row>
    <row r="4" spans="1:7">
      <c r="A4" s="47" t="s">
        <v>110</v>
      </c>
      <c r="B4" s="47" t="s">
        <v>111</v>
      </c>
      <c r="C4" s="48">
        <v>1</v>
      </c>
      <c r="D4" s="156"/>
      <c r="F4" t="s">
        <v>112</v>
      </c>
      <c r="G4">
        <v>1</v>
      </c>
    </row>
    <row r="5" spans="1:7">
      <c r="A5" s="47" t="s">
        <v>113</v>
      </c>
      <c r="B5" s="47" t="s">
        <v>114</v>
      </c>
      <c r="C5" s="48">
        <v>1</v>
      </c>
      <c r="D5" s="156"/>
    </row>
    <row r="6" spans="1:7" ht="15.65" thickBot="1">
      <c r="A6" s="49" t="s">
        <v>115</v>
      </c>
      <c r="B6" s="49" t="s">
        <v>116</v>
      </c>
      <c r="C6" s="50">
        <v>1</v>
      </c>
      <c r="D6" s="157"/>
    </row>
    <row r="7" spans="1:7" ht="15.65" thickTop="1">
      <c r="A7" s="53" t="s">
        <v>117</v>
      </c>
      <c r="B7" s="53" t="s">
        <v>118</v>
      </c>
      <c r="C7" s="54">
        <v>3</v>
      </c>
      <c r="D7" s="158" t="s">
        <v>119</v>
      </c>
    </row>
    <row r="8" spans="1:7" ht="15.65" thickBot="1">
      <c r="A8" s="56" t="s">
        <v>120</v>
      </c>
      <c r="B8" s="56" t="s">
        <v>121</v>
      </c>
      <c r="C8" s="57">
        <v>3</v>
      </c>
      <c r="D8" s="159"/>
    </row>
    <row r="9" spans="1:7" ht="15.65" thickTop="1">
      <c r="A9" s="51" t="s">
        <v>122</v>
      </c>
      <c r="B9" s="51" t="s">
        <v>123</v>
      </c>
      <c r="C9" s="52">
        <v>3</v>
      </c>
      <c r="D9" s="160" t="s">
        <v>124</v>
      </c>
    </row>
    <row r="10" spans="1:7">
      <c r="A10" s="47" t="s">
        <v>125</v>
      </c>
      <c r="B10" s="47" t="s">
        <v>126</v>
      </c>
      <c r="C10" s="48">
        <v>3</v>
      </c>
      <c r="D10" s="156"/>
    </row>
    <row r="11" spans="1:7">
      <c r="A11" s="47" t="s">
        <v>127</v>
      </c>
      <c r="B11" s="47" t="s">
        <v>128</v>
      </c>
      <c r="C11" s="48">
        <v>3</v>
      </c>
      <c r="D11" s="156"/>
    </row>
    <row r="12" spans="1:7">
      <c r="A12" s="47" t="s">
        <v>129</v>
      </c>
      <c r="B12" s="47" t="s">
        <v>130</v>
      </c>
      <c r="C12" s="48">
        <v>1</v>
      </c>
      <c r="D12" s="156"/>
    </row>
    <row r="13" spans="1:7">
      <c r="A13" s="47" t="s">
        <v>131</v>
      </c>
      <c r="B13" s="47" t="s">
        <v>132</v>
      </c>
      <c r="C13" s="48">
        <v>2</v>
      </c>
      <c r="D13" s="156"/>
    </row>
    <row r="14" spans="1:7">
      <c r="A14" s="47" t="s">
        <v>133</v>
      </c>
      <c r="B14" s="47" t="s">
        <v>134</v>
      </c>
      <c r="C14" s="48">
        <v>1</v>
      </c>
      <c r="D14" s="156"/>
    </row>
    <row r="15" spans="1:7">
      <c r="A15" s="47" t="s">
        <v>135</v>
      </c>
      <c r="B15" s="47" t="s">
        <v>136</v>
      </c>
      <c r="C15" s="46">
        <v>2</v>
      </c>
      <c r="D15" s="156"/>
    </row>
    <row r="16" spans="1:7">
      <c r="A16" s="47" t="s">
        <v>137</v>
      </c>
      <c r="B16" s="47" t="s">
        <v>138</v>
      </c>
      <c r="C16" s="46">
        <v>2</v>
      </c>
      <c r="D16" s="156"/>
    </row>
    <row r="17" spans="1:4">
      <c r="A17" s="47" t="s">
        <v>139</v>
      </c>
      <c r="B17" s="47" t="s">
        <v>140</v>
      </c>
      <c r="C17" s="46">
        <v>2</v>
      </c>
      <c r="D17" s="156"/>
    </row>
    <row r="18" spans="1:4">
      <c r="A18" s="47" t="s">
        <v>141</v>
      </c>
      <c r="B18" s="47" t="s">
        <v>142</v>
      </c>
      <c r="C18" s="46">
        <v>1</v>
      </c>
      <c r="D18" s="156"/>
    </row>
    <row r="19" spans="1:4">
      <c r="A19" s="47" t="s">
        <v>143</v>
      </c>
      <c r="B19" s="47" t="s">
        <v>144</v>
      </c>
      <c r="C19" s="46">
        <v>1</v>
      </c>
      <c r="D19" s="156"/>
    </row>
    <row r="20" spans="1:4">
      <c r="A20" s="47" t="s">
        <v>145</v>
      </c>
      <c r="B20" s="47" t="s">
        <v>146</v>
      </c>
      <c r="C20" s="46">
        <v>3</v>
      </c>
      <c r="D20" s="156"/>
    </row>
    <row r="21" spans="1:4">
      <c r="A21" s="47" t="s">
        <v>147</v>
      </c>
      <c r="B21" s="47" t="s">
        <v>148</v>
      </c>
      <c r="C21" s="46">
        <v>3</v>
      </c>
      <c r="D21" s="156"/>
    </row>
    <row r="22" spans="1:4">
      <c r="A22" s="47" t="s">
        <v>149</v>
      </c>
      <c r="B22" s="47" t="s">
        <v>150</v>
      </c>
      <c r="C22" s="46">
        <v>2</v>
      </c>
      <c r="D22" s="156"/>
    </row>
    <row r="23" spans="1:4">
      <c r="A23" s="47" t="s">
        <v>151</v>
      </c>
      <c r="B23" s="47" t="s">
        <v>152</v>
      </c>
      <c r="C23" s="46">
        <v>2</v>
      </c>
      <c r="D23" s="156"/>
    </row>
    <row r="24" spans="1:4">
      <c r="A24" s="47" t="s">
        <v>153</v>
      </c>
      <c r="B24" s="47" t="s">
        <v>154</v>
      </c>
      <c r="C24" s="46">
        <v>2</v>
      </c>
      <c r="D24" s="156"/>
    </row>
    <row r="25" spans="1:4">
      <c r="A25" s="47" t="s">
        <v>155</v>
      </c>
      <c r="B25" s="47" t="s">
        <v>156</v>
      </c>
      <c r="C25" s="46">
        <v>1</v>
      </c>
      <c r="D25" s="156"/>
    </row>
    <row r="26" spans="1:4">
      <c r="A26" s="47" t="s">
        <v>157</v>
      </c>
      <c r="B26" s="47" t="s">
        <v>158</v>
      </c>
      <c r="C26" s="46">
        <v>2</v>
      </c>
      <c r="D26" s="156"/>
    </row>
    <row r="27" spans="1:4">
      <c r="A27" s="47" t="s">
        <v>159</v>
      </c>
      <c r="B27" s="47" t="s">
        <v>160</v>
      </c>
      <c r="C27" s="46">
        <v>2</v>
      </c>
      <c r="D27" s="156"/>
    </row>
    <row r="28" spans="1:4">
      <c r="A28" s="47" t="s">
        <v>161</v>
      </c>
      <c r="B28" s="47" t="s">
        <v>162</v>
      </c>
      <c r="C28" s="46">
        <v>3</v>
      </c>
      <c r="D28" s="156"/>
    </row>
    <row r="29" spans="1:4">
      <c r="A29" s="47" t="s">
        <v>163</v>
      </c>
      <c r="B29" s="47" t="s">
        <v>164</v>
      </c>
      <c r="C29" s="46">
        <v>3</v>
      </c>
      <c r="D29" s="156"/>
    </row>
    <row r="30" spans="1:4">
      <c r="A30" s="47" t="s">
        <v>165</v>
      </c>
      <c r="B30" s="47" t="s">
        <v>166</v>
      </c>
      <c r="C30" s="46">
        <v>3</v>
      </c>
      <c r="D30" s="156"/>
    </row>
    <row r="31" spans="1:4">
      <c r="A31" s="47" t="s">
        <v>167</v>
      </c>
      <c r="B31" s="47" t="s">
        <v>168</v>
      </c>
      <c r="C31" s="46">
        <v>3</v>
      </c>
      <c r="D31" s="156"/>
    </row>
    <row r="32" spans="1:4" ht="15.65" thickBot="1">
      <c r="A32" s="49" t="s">
        <v>169</v>
      </c>
      <c r="B32" s="49" t="s">
        <v>170</v>
      </c>
      <c r="C32" s="58">
        <v>1</v>
      </c>
      <c r="D32" s="157"/>
    </row>
    <row r="33" spans="1:4" ht="15.65" thickTop="1">
      <c r="A33" s="53" t="s">
        <v>171</v>
      </c>
      <c r="B33" s="53" t="s">
        <v>172</v>
      </c>
      <c r="C33" s="60">
        <v>2</v>
      </c>
      <c r="D33" s="158" t="s">
        <v>173</v>
      </c>
    </row>
    <row r="34" spans="1:4">
      <c r="A34" s="47" t="s">
        <v>174</v>
      </c>
      <c r="B34" s="47" t="s">
        <v>175</v>
      </c>
      <c r="C34" s="46">
        <v>2</v>
      </c>
      <c r="D34" s="156"/>
    </row>
    <row r="35" spans="1:4">
      <c r="A35" s="47" t="s">
        <v>176</v>
      </c>
      <c r="B35" s="47" t="s">
        <v>177</v>
      </c>
      <c r="C35" s="46">
        <v>2</v>
      </c>
      <c r="D35" s="156"/>
    </row>
    <row r="36" spans="1:4">
      <c r="A36" s="47" t="s">
        <v>178</v>
      </c>
      <c r="B36" s="47" t="s">
        <v>179</v>
      </c>
      <c r="C36" s="46">
        <v>2</v>
      </c>
      <c r="D36" s="156"/>
    </row>
    <row r="37" spans="1:4">
      <c r="A37" s="47" t="s">
        <v>180</v>
      </c>
      <c r="B37" s="47" t="s">
        <v>181</v>
      </c>
      <c r="C37" s="46">
        <v>3</v>
      </c>
      <c r="D37" s="156"/>
    </row>
    <row r="38" spans="1:4">
      <c r="A38" s="47" t="s">
        <v>182</v>
      </c>
      <c r="B38" s="47" t="s">
        <v>183</v>
      </c>
      <c r="C38" s="46">
        <v>3</v>
      </c>
      <c r="D38" s="156"/>
    </row>
    <row r="39" spans="1:4" ht="15.65" thickBot="1">
      <c r="A39" s="56" t="s">
        <v>184</v>
      </c>
      <c r="B39" s="56" t="s">
        <v>185</v>
      </c>
      <c r="C39" s="61">
        <v>1</v>
      </c>
      <c r="D39" s="159"/>
    </row>
    <row r="40" spans="1:4" ht="15.65" thickTop="1">
      <c r="A40" s="51" t="s">
        <v>186</v>
      </c>
      <c r="B40" s="51" t="s">
        <v>187</v>
      </c>
      <c r="C40" s="59">
        <v>1</v>
      </c>
      <c r="D40" s="160" t="s">
        <v>188</v>
      </c>
    </row>
    <row r="41" spans="1:4">
      <c r="A41" s="47" t="s">
        <v>189</v>
      </c>
      <c r="B41" s="47" t="s">
        <v>190</v>
      </c>
      <c r="C41" s="46">
        <v>2</v>
      </c>
      <c r="D41" s="156"/>
    </row>
    <row r="42" spans="1:4" ht="15.65" thickBot="1">
      <c r="A42" s="49" t="s">
        <v>184</v>
      </c>
      <c r="B42" s="49" t="s">
        <v>185</v>
      </c>
      <c r="C42" s="58">
        <v>1</v>
      </c>
      <c r="D42" s="157"/>
    </row>
    <row r="43" spans="1:4" ht="16.3" thickTop="1">
      <c r="A43" s="53" t="s">
        <v>191</v>
      </c>
      <c r="B43" s="62"/>
      <c r="C43" s="60">
        <v>6</v>
      </c>
      <c r="D43" s="55" t="s">
        <v>192</v>
      </c>
    </row>
  </sheetData>
  <autoFilter ref="A1:F1" xr:uid="{DE512570-3AB3-4340-88C3-0AE6158C860F}"/>
  <mergeCells count="5">
    <mergeCell ref="D2:D6"/>
    <mergeCell ref="D7:D8"/>
    <mergeCell ref="D9:D32"/>
    <mergeCell ref="D33:D39"/>
    <mergeCell ref="D40:D4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B3D4-2C90-41EC-9220-34E8D6C3B127}">
  <sheetPr codeName="Sheet13"/>
  <dimension ref="A1:H5"/>
  <sheetViews>
    <sheetView view="pageLayout" zoomScaleNormal="150" workbookViewId="0">
      <selection activeCell="A5" sqref="A5"/>
    </sheetView>
  </sheetViews>
  <sheetFormatPr defaultColWidth="12.77734375" defaultRowHeight="28.2" customHeight="1"/>
  <cols>
    <col min="1" max="8" width="10" style="9" customWidth="1"/>
    <col min="9" max="16384" width="12.77734375" style="9"/>
  </cols>
  <sheetData>
    <row r="1" spans="1:8" s="28" customFormat="1" ht="28.2" customHeight="1">
      <c r="A1" s="161" t="s">
        <v>193</v>
      </c>
      <c r="B1" s="161"/>
      <c r="C1" s="161"/>
      <c r="D1" s="161"/>
      <c r="E1" s="161"/>
      <c r="F1" s="161"/>
      <c r="G1" s="161"/>
      <c r="H1" s="161"/>
    </row>
    <row r="2" spans="1:8" s="6" customFormat="1" ht="28.2" customHeight="1">
      <c r="A2" s="30"/>
    </row>
    <row r="3" spans="1:8" s="6" customFormat="1" ht="28.2" customHeight="1">
      <c r="A3" s="125" t="s">
        <v>194</v>
      </c>
      <c r="B3" s="125"/>
      <c r="C3" s="125"/>
      <c r="D3" s="125"/>
      <c r="E3" s="125"/>
      <c r="F3" s="125"/>
      <c r="G3" s="125"/>
      <c r="H3" s="125"/>
    </row>
    <row r="4" spans="1:8" s="6" customFormat="1" ht="28.2" customHeight="1">
      <c r="A4" s="70" t="s">
        <v>195</v>
      </c>
      <c r="B4" s="40"/>
      <c r="C4" s="40"/>
      <c r="D4" s="40"/>
      <c r="E4" s="40"/>
      <c r="F4" s="40"/>
      <c r="G4" s="40"/>
      <c r="H4" s="40"/>
    </row>
    <row r="5" spans="1:8" s="6" customFormat="1" ht="28.2" customHeight="1"/>
  </sheetData>
  <mergeCells count="2">
    <mergeCell ref="A1:H1"/>
    <mergeCell ref="A3:H3"/>
  </mergeCells>
  <phoneticPr fontId="1"/>
  <pageMargins left="0.7" right="0.7" top="0.75" bottom="0.75" header="0.3" footer="0.3"/>
  <pageSetup paperSize="9" orientation="portrait" horizontalDpi="4294967292" verticalDpi="42949672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H11"/>
  <sheetViews>
    <sheetView view="pageLayout" zoomScaleNormal="150" workbookViewId="0">
      <selection activeCell="B5" sqref="B5:H5"/>
    </sheetView>
  </sheetViews>
  <sheetFormatPr defaultColWidth="12.77734375" defaultRowHeight="28.2" customHeight="1"/>
  <cols>
    <col min="1" max="8" width="10" style="9" customWidth="1"/>
    <col min="9" max="16384" width="12.77734375" style="9"/>
  </cols>
  <sheetData>
    <row r="1" spans="1:8" s="28" customFormat="1" ht="28.2" customHeight="1">
      <c r="A1" s="161" t="s">
        <v>196</v>
      </c>
      <c r="B1" s="161"/>
      <c r="C1" s="161"/>
      <c r="D1" s="161"/>
      <c r="E1" s="161"/>
      <c r="F1" s="161"/>
      <c r="G1" s="161"/>
      <c r="H1" s="161"/>
    </row>
    <row r="2" spans="1:8" s="6" customFormat="1" ht="28.2" customHeight="1">
      <c r="A2" s="42" t="s">
        <v>197</v>
      </c>
    </row>
    <row r="3" spans="1:8" s="28" customFormat="1" ht="28.2" customHeight="1">
      <c r="A3" s="43" t="s">
        <v>198</v>
      </c>
      <c r="B3" s="36"/>
      <c r="C3" s="36"/>
      <c r="D3" s="36"/>
      <c r="E3" s="36"/>
      <c r="F3" s="36"/>
      <c r="G3" s="36"/>
      <c r="H3" s="36"/>
    </row>
    <row r="4" spans="1:8" s="28" customFormat="1" ht="28.2" customHeight="1">
      <c r="A4" s="36"/>
      <c r="B4" s="36"/>
      <c r="C4" s="36"/>
      <c r="D4" s="36"/>
      <c r="E4" s="36"/>
      <c r="F4" s="36"/>
      <c r="G4" s="36"/>
      <c r="H4" s="36"/>
    </row>
    <row r="5" spans="1:8" s="6" customFormat="1" ht="28.2" customHeight="1">
      <c r="A5" s="2" t="s">
        <v>199</v>
      </c>
      <c r="B5" s="155"/>
      <c r="C5" s="155"/>
      <c r="D5" s="155"/>
      <c r="E5" s="155"/>
      <c r="F5" s="155"/>
      <c r="G5" s="155"/>
      <c r="H5" s="155"/>
    </row>
    <row r="6" spans="1:8" s="6" customFormat="1" ht="28.2" customHeight="1">
      <c r="A6" s="2" t="s">
        <v>200</v>
      </c>
      <c r="B6" s="155"/>
      <c r="C6" s="155"/>
      <c r="D6" s="155"/>
      <c r="E6" s="155"/>
      <c r="F6" s="155"/>
      <c r="G6" s="155"/>
      <c r="H6" s="155"/>
    </row>
    <row r="7" spans="1:8" s="6" customFormat="1" ht="28.2" customHeight="1">
      <c r="A7" s="2" t="s">
        <v>201</v>
      </c>
      <c r="B7" s="162"/>
      <c r="C7" s="163"/>
      <c r="D7" s="163"/>
      <c r="E7" s="163"/>
      <c r="F7" s="163"/>
      <c r="G7" s="163"/>
      <c r="H7" s="164"/>
    </row>
    <row r="8" spans="1:8" s="6" customFormat="1" ht="28.2" customHeight="1">
      <c r="A8" s="31" t="s">
        <v>202</v>
      </c>
      <c r="B8" s="31"/>
      <c r="C8" s="31" t="s">
        <v>203</v>
      </c>
      <c r="D8" s="2"/>
      <c r="E8" s="31" t="s">
        <v>204</v>
      </c>
      <c r="F8" s="2"/>
      <c r="G8" s="31" t="s">
        <v>205</v>
      </c>
      <c r="H8" s="2"/>
    </row>
    <row r="9" spans="1:8" s="6" customFormat="1" ht="28.2" customHeight="1">
      <c r="A9" s="30"/>
    </row>
    <row r="10" spans="1:8" s="6" customFormat="1" ht="28.2" customHeight="1">
      <c r="A10" s="125" t="s">
        <v>206</v>
      </c>
      <c r="B10" s="125"/>
      <c r="C10" s="125"/>
      <c r="D10" s="125"/>
      <c r="E10" s="125"/>
      <c r="F10" s="125"/>
      <c r="G10" s="125"/>
      <c r="H10" s="125"/>
    </row>
    <row r="11" spans="1:8" s="6" customFormat="1" ht="28.2" customHeight="1"/>
  </sheetData>
  <mergeCells count="5">
    <mergeCell ref="A10:H10"/>
    <mergeCell ref="B5:H5"/>
    <mergeCell ref="B6:H6"/>
    <mergeCell ref="A1:H1"/>
    <mergeCell ref="B7:H7"/>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1"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H5"/>
  <sheetViews>
    <sheetView view="pageLayout" zoomScaleNormal="150" workbookViewId="0">
      <selection activeCell="A4" sqref="A4"/>
    </sheetView>
  </sheetViews>
  <sheetFormatPr defaultColWidth="12.77734375" defaultRowHeight="28.2" customHeight="1"/>
  <cols>
    <col min="1" max="8" width="10" style="9" customWidth="1"/>
    <col min="9" max="16384" width="12.77734375" style="9"/>
  </cols>
  <sheetData>
    <row r="1" spans="1:8" s="28" customFormat="1" ht="28.2" customHeight="1">
      <c r="A1" s="161" t="s">
        <v>207</v>
      </c>
      <c r="B1" s="161"/>
      <c r="C1" s="161"/>
      <c r="D1" s="161"/>
      <c r="E1" s="161"/>
      <c r="F1" s="161"/>
      <c r="G1" s="161"/>
      <c r="H1" s="161"/>
    </row>
    <row r="2" spans="1:8" s="6" customFormat="1" ht="28.2" customHeight="1">
      <c r="A2" s="30"/>
    </row>
    <row r="3" spans="1:8" s="6" customFormat="1" ht="28.2" customHeight="1">
      <c r="A3" s="165" t="s">
        <v>208</v>
      </c>
      <c r="B3" s="165"/>
      <c r="C3" s="165"/>
      <c r="D3" s="165"/>
      <c r="E3" s="165"/>
      <c r="F3" s="165"/>
      <c r="G3" s="165"/>
      <c r="H3" s="165"/>
    </row>
    <row r="4" spans="1:8" s="6" customFormat="1" ht="28.2" customHeight="1">
      <c r="A4" s="29"/>
    </row>
    <row r="5" spans="1:8" s="6" customFormat="1" ht="28.2" customHeight="1"/>
  </sheetData>
  <mergeCells count="2">
    <mergeCell ref="A1:H1"/>
    <mergeCell ref="A3:H3"/>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1" OnePage="0" WScale="10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89A1-8F92-4D80-9885-587D868FC021}">
  <sheetPr>
    <pageSetUpPr fitToPage="1"/>
  </sheetPr>
  <dimension ref="A1:G65"/>
  <sheetViews>
    <sheetView workbookViewId="0">
      <selection activeCell="A36" sqref="A36"/>
    </sheetView>
  </sheetViews>
  <sheetFormatPr defaultColWidth="8.77734375" defaultRowHeight="12.9"/>
  <cols>
    <col min="1" max="1" width="65.33203125" style="72" customWidth="1"/>
    <col min="2" max="2" width="10.88671875" style="72" bestFit="1" customWidth="1"/>
    <col min="3" max="3" width="8.77734375" style="72"/>
    <col min="4" max="4" width="7.44140625" style="73" bestFit="1" customWidth="1"/>
    <col min="5" max="5" width="8.77734375" style="72"/>
    <col min="6" max="6" width="20" style="72" bestFit="1" customWidth="1"/>
    <col min="7" max="16384" width="8.77734375" style="72"/>
  </cols>
  <sheetData>
    <row r="1" spans="1:7" s="105" customFormat="1" ht="12.25">
      <c r="A1" s="76" t="s">
        <v>215</v>
      </c>
    </row>
    <row r="2" spans="1:7" s="105" customFormat="1" ht="12.25"/>
    <row r="3" spans="1:7" ht="14.95">
      <c r="A3" s="102" t="s">
        <v>99</v>
      </c>
      <c r="B3" s="104" t="s">
        <v>100</v>
      </c>
      <c r="C3" s="103" t="s">
        <v>101</v>
      </c>
      <c r="D3" s="102" t="s">
        <v>102</v>
      </c>
    </row>
    <row r="4" spans="1:7">
      <c r="A4" s="87" t="s">
        <v>103</v>
      </c>
      <c r="B4" s="87" t="s">
        <v>104</v>
      </c>
      <c r="C4" s="96">
        <v>2</v>
      </c>
      <c r="D4" s="166" t="s">
        <v>105</v>
      </c>
      <c r="F4" s="72" t="s">
        <v>106</v>
      </c>
      <c r="G4" s="72">
        <v>1</v>
      </c>
    </row>
    <row r="5" spans="1:7">
      <c r="A5" s="87" t="s">
        <v>107</v>
      </c>
      <c r="B5" s="87" t="s">
        <v>108</v>
      </c>
      <c r="C5" s="96">
        <v>2</v>
      </c>
      <c r="D5" s="166"/>
      <c r="F5" s="72" t="s">
        <v>109</v>
      </c>
      <c r="G5" s="72">
        <v>0.4</v>
      </c>
    </row>
    <row r="6" spans="1:7">
      <c r="A6" s="87" t="s">
        <v>110</v>
      </c>
      <c r="B6" s="87" t="s">
        <v>111</v>
      </c>
      <c r="C6" s="96">
        <v>1</v>
      </c>
      <c r="D6" s="166"/>
      <c r="F6" s="72" t="s">
        <v>112</v>
      </c>
      <c r="G6" s="72">
        <v>1</v>
      </c>
    </row>
    <row r="7" spans="1:7">
      <c r="A7" s="87" t="s">
        <v>113</v>
      </c>
      <c r="B7" s="87" t="s">
        <v>114</v>
      </c>
      <c r="C7" s="96">
        <v>1</v>
      </c>
      <c r="D7" s="166"/>
    </row>
    <row r="8" spans="1:7" ht="13.6" thickBot="1">
      <c r="A8" s="93" t="s">
        <v>115</v>
      </c>
      <c r="B8" s="93" t="s">
        <v>116</v>
      </c>
      <c r="C8" s="101">
        <v>1</v>
      </c>
      <c r="D8" s="167"/>
      <c r="F8" s="72" t="s">
        <v>223</v>
      </c>
    </row>
    <row r="9" spans="1:7" ht="13.6" thickTop="1">
      <c r="A9" s="80" t="s">
        <v>117</v>
      </c>
      <c r="B9" s="80" t="s">
        <v>118</v>
      </c>
      <c r="C9" s="100">
        <v>3</v>
      </c>
      <c r="D9" s="168" t="s">
        <v>119</v>
      </c>
    </row>
    <row r="10" spans="1:7" ht="13.6" thickBot="1">
      <c r="A10" s="99" t="s">
        <v>120</v>
      </c>
      <c r="B10" s="99" t="s">
        <v>121</v>
      </c>
      <c r="C10" s="98">
        <v>3</v>
      </c>
      <c r="D10" s="169"/>
    </row>
    <row r="11" spans="1:7" ht="13.6" thickTop="1">
      <c r="A11" s="89" t="s">
        <v>122</v>
      </c>
      <c r="B11" s="89" t="s">
        <v>123</v>
      </c>
      <c r="C11" s="97">
        <v>3</v>
      </c>
      <c r="D11" s="171" t="s">
        <v>124</v>
      </c>
    </row>
    <row r="12" spans="1:7">
      <c r="A12" s="87" t="s">
        <v>125</v>
      </c>
      <c r="B12" s="87" t="s">
        <v>126</v>
      </c>
      <c r="C12" s="96">
        <v>3</v>
      </c>
      <c r="D12" s="172"/>
    </row>
    <row r="13" spans="1:7">
      <c r="A13" s="87" t="s">
        <v>127</v>
      </c>
      <c r="B13" s="87" t="s">
        <v>128</v>
      </c>
      <c r="C13" s="96">
        <v>3</v>
      </c>
      <c r="D13" s="172"/>
    </row>
    <row r="14" spans="1:7">
      <c r="A14" s="87" t="s">
        <v>129</v>
      </c>
      <c r="B14" s="87" t="s">
        <v>130</v>
      </c>
      <c r="C14" s="96">
        <v>1</v>
      </c>
      <c r="D14" s="172"/>
    </row>
    <row r="15" spans="1:7">
      <c r="A15" s="87" t="s">
        <v>131</v>
      </c>
      <c r="B15" s="87" t="s">
        <v>132</v>
      </c>
      <c r="C15" s="96">
        <v>2</v>
      </c>
      <c r="D15" s="172"/>
    </row>
    <row r="16" spans="1:7">
      <c r="A16" s="87" t="s">
        <v>133</v>
      </c>
      <c r="B16" s="87" t="s">
        <v>134</v>
      </c>
      <c r="C16" s="96">
        <v>1</v>
      </c>
      <c r="D16" s="172"/>
    </row>
    <row r="17" spans="1:4">
      <c r="A17" s="87" t="s">
        <v>135</v>
      </c>
      <c r="B17" s="87" t="s">
        <v>136</v>
      </c>
      <c r="C17" s="86">
        <v>2</v>
      </c>
      <c r="D17" s="172"/>
    </row>
    <row r="18" spans="1:4">
      <c r="A18" s="87" t="s">
        <v>137</v>
      </c>
      <c r="B18" s="87" t="s">
        <v>138</v>
      </c>
      <c r="C18" s="86">
        <v>2</v>
      </c>
      <c r="D18" s="172"/>
    </row>
    <row r="19" spans="1:4">
      <c r="A19" s="87" t="s">
        <v>139</v>
      </c>
      <c r="B19" s="87" t="s">
        <v>140</v>
      </c>
      <c r="C19" s="86">
        <v>2</v>
      </c>
      <c r="D19" s="172"/>
    </row>
    <row r="20" spans="1:4">
      <c r="A20" s="87" t="s">
        <v>141</v>
      </c>
      <c r="B20" s="87" t="s">
        <v>142</v>
      </c>
      <c r="C20" s="86">
        <v>1</v>
      </c>
      <c r="D20" s="172"/>
    </row>
    <row r="21" spans="1:4">
      <c r="A21" s="87" t="s">
        <v>143</v>
      </c>
      <c r="B21" s="87" t="s">
        <v>144</v>
      </c>
      <c r="C21" s="86">
        <v>1</v>
      </c>
      <c r="D21" s="172"/>
    </row>
    <row r="22" spans="1:4">
      <c r="A22" s="87" t="s">
        <v>145</v>
      </c>
      <c r="B22" s="87" t="s">
        <v>146</v>
      </c>
      <c r="C22" s="86">
        <v>3</v>
      </c>
      <c r="D22" s="172"/>
    </row>
    <row r="23" spans="1:4">
      <c r="A23" s="87" t="s">
        <v>147</v>
      </c>
      <c r="B23" s="87" t="s">
        <v>148</v>
      </c>
      <c r="C23" s="86">
        <v>3</v>
      </c>
      <c r="D23" s="172"/>
    </row>
    <row r="24" spans="1:4">
      <c r="A24" s="87" t="s">
        <v>149</v>
      </c>
      <c r="B24" s="87" t="s">
        <v>150</v>
      </c>
      <c r="C24" s="86">
        <v>2</v>
      </c>
      <c r="D24" s="172"/>
    </row>
    <row r="25" spans="1:4">
      <c r="A25" s="87" t="s">
        <v>151</v>
      </c>
      <c r="B25" s="87" t="s">
        <v>152</v>
      </c>
      <c r="C25" s="86">
        <v>2</v>
      </c>
      <c r="D25" s="172"/>
    </row>
    <row r="26" spans="1:4">
      <c r="A26" s="87" t="s">
        <v>153</v>
      </c>
      <c r="B26" s="87" t="s">
        <v>154</v>
      </c>
      <c r="C26" s="86">
        <v>2</v>
      </c>
      <c r="D26" s="172"/>
    </row>
    <row r="27" spans="1:4">
      <c r="A27" s="87" t="s">
        <v>155</v>
      </c>
      <c r="B27" s="87" t="s">
        <v>156</v>
      </c>
      <c r="C27" s="86">
        <v>1</v>
      </c>
      <c r="D27" s="172"/>
    </row>
    <row r="28" spans="1:4">
      <c r="A28" s="87" t="s">
        <v>157</v>
      </c>
      <c r="B28" s="87" t="s">
        <v>158</v>
      </c>
      <c r="C28" s="86">
        <v>2</v>
      </c>
      <c r="D28" s="172"/>
    </row>
    <row r="29" spans="1:4">
      <c r="A29" s="87" t="s">
        <v>159</v>
      </c>
      <c r="B29" s="87" t="s">
        <v>160</v>
      </c>
      <c r="C29" s="86">
        <v>2</v>
      </c>
      <c r="D29" s="172"/>
    </row>
    <row r="30" spans="1:4">
      <c r="A30" s="87" t="s">
        <v>161</v>
      </c>
      <c r="B30" s="87" t="s">
        <v>162</v>
      </c>
      <c r="C30" s="86">
        <v>3</v>
      </c>
      <c r="D30" s="172"/>
    </row>
    <row r="31" spans="1:4">
      <c r="A31" s="87" t="s">
        <v>163</v>
      </c>
      <c r="B31" s="87" t="s">
        <v>164</v>
      </c>
      <c r="C31" s="86">
        <v>3</v>
      </c>
      <c r="D31" s="172"/>
    </row>
    <row r="32" spans="1:4">
      <c r="A32" s="87" t="s">
        <v>165</v>
      </c>
      <c r="B32" s="87" t="s">
        <v>166</v>
      </c>
      <c r="C32" s="86">
        <v>3</v>
      </c>
      <c r="D32" s="172"/>
    </row>
    <row r="33" spans="1:4">
      <c r="A33" s="87" t="s">
        <v>167</v>
      </c>
      <c r="B33" s="87" t="s">
        <v>168</v>
      </c>
      <c r="C33" s="86">
        <v>3</v>
      </c>
      <c r="D33" s="172"/>
    </row>
    <row r="34" spans="1:4">
      <c r="A34" s="93" t="s">
        <v>169</v>
      </c>
      <c r="B34" s="93" t="s">
        <v>170</v>
      </c>
      <c r="C34" s="92">
        <v>1</v>
      </c>
      <c r="D34" s="172"/>
    </row>
    <row r="35" spans="1:4">
      <c r="A35" s="95" t="s">
        <v>228</v>
      </c>
      <c r="B35" s="95" t="s">
        <v>222</v>
      </c>
      <c r="C35" s="94">
        <v>3</v>
      </c>
      <c r="D35" s="172"/>
    </row>
    <row r="36" spans="1:4">
      <c r="A36" s="95" t="s">
        <v>235</v>
      </c>
      <c r="B36" s="95" t="s">
        <v>221</v>
      </c>
      <c r="C36" s="94">
        <v>2</v>
      </c>
      <c r="D36" s="172"/>
    </row>
    <row r="37" spans="1:4" ht="13.6" thickBot="1">
      <c r="A37" s="95" t="s">
        <v>229</v>
      </c>
      <c r="B37" s="95" t="s">
        <v>220</v>
      </c>
      <c r="C37" s="94">
        <v>3</v>
      </c>
      <c r="D37" s="173"/>
    </row>
    <row r="38" spans="1:4" ht="13.6" thickTop="1">
      <c r="A38" s="80" t="s">
        <v>171</v>
      </c>
      <c r="B38" s="80" t="s">
        <v>172</v>
      </c>
      <c r="C38" s="78">
        <v>2</v>
      </c>
      <c r="D38" s="171" t="s">
        <v>173</v>
      </c>
    </row>
    <row r="39" spans="1:4">
      <c r="A39" s="87" t="s">
        <v>174</v>
      </c>
      <c r="B39" s="87" t="s">
        <v>175</v>
      </c>
      <c r="C39" s="86">
        <v>2</v>
      </c>
      <c r="D39" s="172"/>
    </row>
    <row r="40" spans="1:4">
      <c r="A40" s="87" t="s">
        <v>176</v>
      </c>
      <c r="B40" s="87" t="s">
        <v>177</v>
      </c>
      <c r="C40" s="86">
        <v>2</v>
      </c>
      <c r="D40" s="172"/>
    </row>
    <row r="41" spans="1:4">
      <c r="A41" s="87" t="s">
        <v>178</v>
      </c>
      <c r="B41" s="87" t="s">
        <v>179</v>
      </c>
      <c r="C41" s="86">
        <v>2</v>
      </c>
      <c r="D41" s="172"/>
    </row>
    <row r="42" spans="1:4">
      <c r="A42" s="87" t="s">
        <v>180</v>
      </c>
      <c r="B42" s="87" t="s">
        <v>181</v>
      </c>
      <c r="C42" s="86">
        <v>3</v>
      </c>
      <c r="D42" s="172"/>
    </row>
    <row r="43" spans="1:4">
      <c r="A43" s="87" t="s">
        <v>182</v>
      </c>
      <c r="B43" s="87" t="s">
        <v>183</v>
      </c>
      <c r="C43" s="86">
        <v>3</v>
      </c>
      <c r="D43" s="172"/>
    </row>
    <row r="44" spans="1:4">
      <c r="A44" s="93" t="s">
        <v>184</v>
      </c>
      <c r="B44" s="93" t="s">
        <v>185</v>
      </c>
      <c r="C44" s="92">
        <v>1</v>
      </c>
      <c r="D44" s="172"/>
    </row>
    <row r="45" spans="1:4">
      <c r="A45" s="85" t="s">
        <v>230</v>
      </c>
      <c r="B45" s="85" t="s">
        <v>219</v>
      </c>
      <c r="C45" s="84">
        <v>1</v>
      </c>
      <c r="D45" s="172"/>
    </row>
    <row r="46" spans="1:4">
      <c r="A46" s="85" t="s">
        <v>231</v>
      </c>
      <c r="B46" s="85" t="s">
        <v>218</v>
      </c>
      <c r="C46" s="84">
        <v>1</v>
      </c>
      <c r="D46" s="172"/>
    </row>
    <row r="47" spans="1:4" ht="13.6" thickBot="1">
      <c r="A47" s="91" t="s">
        <v>232</v>
      </c>
      <c r="B47" s="91" t="s">
        <v>217</v>
      </c>
      <c r="C47" s="90">
        <v>2</v>
      </c>
      <c r="D47" s="173"/>
    </row>
    <row r="48" spans="1:4" ht="13.6" thickTop="1">
      <c r="A48" s="89" t="s">
        <v>186</v>
      </c>
      <c r="B48" s="89" t="s">
        <v>187</v>
      </c>
      <c r="C48" s="88">
        <v>1</v>
      </c>
      <c r="D48" s="170" t="s">
        <v>188</v>
      </c>
    </row>
    <row r="49" spans="1:4">
      <c r="A49" s="87" t="s">
        <v>189</v>
      </c>
      <c r="B49" s="87" t="s">
        <v>190</v>
      </c>
      <c r="C49" s="86">
        <v>2</v>
      </c>
      <c r="D49" s="166"/>
    </row>
    <row r="50" spans="1:4">
      <c r="A50" s="87" t="s">
        <v>184</v>
      </c>
      <c r="B50" s="87" t="s">
        <v>185</v>
      </c>
      <c r="C50" s="86">
        <v>1</v>
      </c>
      <c r="D50" s="167"/>
    </row>
    <row r="51" spans="1:4">
      <c r="A51" s="85" t="s">
        <v>233</v>
      </c>
      <c r="B51" s="85" t="s">
        <v>216</v>
      </c>
      <c r="C51" s="84">
        <v>3</v>
      </c>
      <c r="D51" s="81"/>
    </row>
    <row r="52" spans="1:4" ht="13.6" thickBot="1">
      <c r="A52" s="83" t="s">
        <v>234</v>
      </c>
      <c r="B52" s="83" t="s">
        <v>216</v>
      </c>
      <c r="C52" s="82">
        <v>3</v>
      </c>
      <c r="D52" s="81"/>
    </row>
    <row r="53" spans="1:4" ht="16.3" thickTop="1">
      <c r="A53" s="80" t="s">
        <v>191</v>
      </c>
      <c r="B53" s="79"/>
      <c r="C53" s="78">
        <v>6</v>
      </c>
      <c r="D53" s="77" t="s">
        <v>192</v>
      </c>
    </row>
    <row r="55" spans="1:4">
      <c r="A55" s="76" t="s">
        <v>215</v>
      </c>
    </row>
    <row r="58" spans="1:4" ht="17.7">
      <c r="A58" s="75"/>
    </row>
    <row r="59" spans="1:4" ht="17.7">
      <c r="A59" s="74"/>
    </row>
    <row r="60" spans="1:4" ht="17.7">
      <c r="A60" s="74"/>
    </row>
    <row r="61" spans="1:4" ht="17.7">
      <c r="A61" s="74"/>
    </row>
    <row r="62" spans="1:4" ht="17.7">
      <c r="A62" s="74"/>
    </row>
    <row r="63" spans="1:4" ht="17.7">
      <c r="A63" s="74"/>
    </row>
    <row r="64" spans="1:4" ht="17.7">
      <c r="A64" s="74"/>
    </row>
    <row r="65" spans="1:1" ht="17.7">
      <c r="A65" s="74"/>
    </row>
  </sheetData>
  <mergeCells count="5">
    <mergeCell ref="D4:D8"/>
    <mergeCell ref="D9:D10"/>
    <mergeCell ref="D48:D50"/>
    <mergeCell ref="D11:D37"/>
    <mergeCell ref="D38:D47"/>
  </mergeCells>
  <phoneticPr fontId="1"/>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0"/>
  <sheetViews>
    <sheetView view="pageLayout" workbookViewId="0">
      <selection activeCell="F5" sqref="F5:H5"/>
    </sheetView>
  </sheetViews>
  <sheetFormatPr defaultColWidth="12.77734375" defaultRowHeight="12.9"/>
  <cols>
    <col min="1" max="8" width="10" style="6" customWidth="1"/>
    <col min="9" max="16384" width="12.77734375" style="6"/>
  </cols>
  <sheetData>
    <row r="1" spans="1:8" ht="17.149999999999999" customHeight="1">
      <c r="A1" s="6" t="s">
        <v>226</v>
      </c>
      <c r="F1" s="6" t="s">
        <v>227</v>
      </c>
      <c r="G1" s="125"/>
      <c r="H1" s="125"/>
    </row>
    <row r="2" spans="1:8" ht="17.149999999999999" customHeight="1">
      <c r="A2" s="124" t="s">
        <v>23</v>
      </c>
      <c r="B2" s="124"/>
      <c r="C2" s="124"/>
      <c r="D2" s="124"/>
      <c r="E2" s="124"/>
      <c r="F2" s="124"/>
      <c r="G2" s="124"/>
      <c r="H2" s="124"/>
    </row>
    <row r="3" spans="1:8" ht="9" customHeight="1"/>
    <row r="4" spans="1:8" ht="19.05">
      <c r="A4" s="106" t="s">
        <v>24</v>
      </c>
      <c r="B4" s="106"/>
      <c r="C4" s="106"/>
      <c r="D4" s="106"/>
      <c r="E4" s="106"/>
      <c r="F4" s="106"/>
      <c r="G4" s="106"/>
      <c r="H4" s="106"/>
    </row>
    <row r="5" spans="1:8" s="7" customFormat="1" ht="28.2" customHeight="1">
      <c r="F5" s="126" t="s">
        <v>25</v>
      </c>
      <c r="G5" s="126"/>
      <c r="H5" s="126"/>
    </row>
    <row r="6" spans="1:8" s="7" customFormat="1" ht="13.95" customHeight="1">
      <c r="A6" s="10" t="s">
        <v>26</v>
      </c>
      <c r="B6" s="120"/>
      <c r="C6" s="121"/>
      <c r="D6" s="121"/>
      <c r="E6" s="122"/>
      <c r="F6" s="120" t="s">
        <v>27</v>
      </c>
      <c r="G6" s="121"/>
      <c r="H6" s="122"/>
    </row>
    <row r="7" spans="1:8" s="7" customFormat="1" ht="27.2" customHeight="1">
      <c r="A7" s="10" t="s">
        <v>28</v>
      </c>
      <c r="B7" s="120"/>
      <c r="C7" s="121"/>
      <c r="D7" s="121"/>
      <c r="E7" s="122"/>
      <c r="F7" s="117" t="s">
        <v>25</v>
      </c>
      <c r="G7" s="117"/>
      <c r="H7" s="117"/>
    </row>
    <row r="8" spans="1:8" s="7" customFormat="1" ht="27.2" customHeight="1">
      <c r="A8" s="118" t="s">
        <v>29</v>
      </c>
      <c r="B8" s="118"/>
      <c r="C8" s="118"/>
      <c r="D8" s="118" t="s">
        <v>25</v>
      </c>
      <c r="E8" s="118"/>
      <c r="F8" s="118"/>
      <c r="G8" s="118"/>
      <c r="H8" s="118"/>
    </row>
    <row r="9" spans="1:8" s="7" customFormat="1" ht="27.2" customHeight="1">
      <c r="A9" s="123" t="s">
        <v>30</v>
      </c>
      <c r="B9" s="123"/>
      <c r="C9" s="123"/>
      <c r="D9" s="119"/>
      <c r="E9" s="119"/>
      <c r="F9" s="119"/>
      <c r="G9" s="119"/>
      <c r="H9" s="119"/>
    </row>
    <row r="10" spans="1:8" s="7" customFormat="1" ht="27.2" customHeight="1">
      <c r="A10" s="25" t="s">
        <v>31</v>
      </c>
      <c r="B10" s="26"/>
      <c r="C10" s="23"/>
      <c r="D10" s="24" t="s">
        <v>32</v>
      </c>
      <c r="E10" s="24" t="s">
        <v>33</v>
      </c>
      <c r="F10" s="24" t="s">
        <v>34</v>
      </c>
      <c r="G10" s="24" t="s">
        <v>35</v>
      </c>
      <c r="H10" s="23"/>
    </row>
    <row r="11" spans="1:8" s="7" customFormat="1" ht="27.2" customHeight="1">
      <c r="A11" s="113" t="s">
        <v>36</v>
      </c>
      <c r="B11" s="114"/>
      <c r="C11" s="115"/>
      <c r="D11" s="116" t="s">
        <v>37</v>
      </c>
      <c r="E11" s="116"/>
      <c r="F11" s="16" t="s">
        <v>38</v>
      </c>
      <c r="G11" s="16"/>
      <c r="H11" s="18"/>
    </row>
    <row r="12" spans="1:8" s="7" customFormat="1" ht="27.2" customHeight="1">
      <c r="A12" s="12" t="s">
        <v>39</v>
      </c>
      <c r="B12" s="7" t="s">
        <v>40</v>
      </c>
      <c r="C12" s="109"/>
      <c r="D12" s="109"/>
      <c r="E12" s="109"/>
      <c r="F12" s="109"/>
      <c r="G12" s="109"/>
      <c r="H12" s="110"/>
    </row>
    <row r="13" spans="1:8" s="7" customFormat="1" ht="27.2" customHeight="1">
      <c r="A13" s="12"/>
      <c r="B13" s="7" t="s">
        <v>41</v>
      </c>
      <c r="C13" s="109"/>
      <c r="D13" s="109"/>
      <c r="E13" s="109"/>
      <c r="F13" s="109"/>
      <c r="G13" s="109"/>
      <c r="H13" s="110"/>
    </row>
    <row r="14" spans="1:8" s="7" customFormat="1" ht="27.2" customHeight="1">
      <c r="A14" s="12"/>
      <c r="B14" s="7" t="s">
        <v>42</v>
      </c>
      <c r="C14" s="109"/>
      <c r="D14" s="109"/>
      <c r="H14" s="13"/>
    </row>
    <row r="15" spans="1:8" s="7" customFormat="1" ht="27.2" customHeight="1">
      <c r="A15" s="12"/>
      <c r="B15" s="7" t="s">
        <v>43</v>
      </c>
      <c r="C15" s="109"/>
      <c r="D15" s="109"/>
      <c r="E15" s="109"/>
      <c r="F15" s="109"/>
      <c r="G15" s="109"/>
      <c r="H15" s="110"/>
    </row>
    <row r="16" spans="1:8" s="7" customFormat="1" ht="27.2" customHeight="1">
      <c r="A16" s="12"/>
      <c r="B16" s="14" t="s">
        <v>44</v>
      </c>
      <c r="C16" s="109"/>
      <c r="D16" s="109"/>
      <c r="E16" s="14" t="s">
        <v>45</v>
      </c>
      <c r="F16" s="109"/>
      <c r="G16" s="109"/>
      <c r="H16" s="13"/>
    </row>
    <row r="17" spans="1:8" s="7" customFormat="1" ht="27.2" customHeight="1">
      <c r="A17" s="15"/>
      <c r="B17" s="16" t="s">
        <v>46</v>
      </c>
      <c r="C17" s="111"/>
      <c r="D17" s="111"/>
      <c r="E17" s="111"/>
      <c r="F17" s="111"/>
      <c r="G17" s="111"/>
      <c r="H17" s="112"/>
    </row>
    <row r="18" spans="1:8" s="7" customFormat="1" ht="27.2" customHeight="1">
      <c r="A18" s="22" t="s">
        <v>47</v>
      </c>
      <c r="B18" s="7" t="s">
        <v>48</v>
      </c>
      <c r="C18" s="109"/>
      <c r="D18" s="109"/>
      <c r="H18" s="13"/>
    </row>
    <row r="19" spans="1:8" s="7" customFormat="1" ht="27.2" customHeight="1">
      <c r="A19" s="12"/>
      <c r="B19" s="7" t="s">
        <v>43</v>
      </c>
      <c r="C19" s="109"/>
      <c r="D19" s="109"/>
      <c r="E19" s="109"/>
      <c r="F19" s="109"/>
      <c r="G19" s="109"/>
      <c r="H19" s="110"/>
    </row>
    <row r="20" spans="1:8" s="7" customFormat="1" ht="27.2" customHeight="1">
      <c r="A20" s="12"/>
      <c r="C20" s="109"/>
      <c r="D20" s="109"/>
      <c r="E20" s="109"/>
      <c r="F20" s="109"/>
      <c r="G20" s="109"/>
      <c r="H20" s="110"/>
    </row>
    <row r="21" spans="1:8" s="7" customFormat="1" ht="27.2" customHeight="1">
      <c r="A21" s="15"/>
      <c r="B21" s="17" t="s">
        <v>44</v>
      </c>
      <c r="C21" s="111"/>
      <c r="D21" s="111"/>
      <c r="E21" s="16"/>
      <c r="F21" s="16"/>
      <c r="G21" s="16"/>
      <c r="H21" s="18"/>
    </row>
    <row r="22" spans="1:8" s="7" customFormat="1" ht="27.2" customHeight="1">
      <c r="A22" s="132" t="s">
        <v>49</v>
      </c>
      <c r="B22" s="130"/>
      <c r="C22" s="121" t="s">
        <v>50</v>
      </c>
      <c r="D22" s="121"/>
      <c r="E22" s="121" t="s">
        <v>51</v>
      </c>
      <c r="F22" s="121"/>
      <c r="G22" s="19"/>
      <c r="H22" s="20"/>
    </row>
    <row r="23" spans="1:8" s="7" customFormat="1" ht="27.2" customHeight="1">
      <c r="A23" s="21" t="s">
        <v>52</v>
      </c>
      <c r="B23" s="19"/>
      <c r="C23" s="130" t="s">
        <v>25</v>
      </c>
      <c r="D23" s="130"/>
      <c r="E23" s="130"/>
      <c r="F23" s="130"/>
      <c r="G23" s="130"/>
      <c r="H23" s="131"/>
    </row>
    <row r="24" spans="1:8" s="7" customFormat="1" ht="27.2" customHeight="1">
      <c r="A24" s="132" t="s">
        <v>53</v>
      </c>
      <c r="B24" s="130"/>
      <c r="C24" s="121"/>
      <c r="D24" s="121"/>
      <c r="E24" s="19" t="s">
        <v>54</v>
      </c>
      <c r="F24" s="19"/>
      <c r="G24" s="19"/>
      <c r="H24" s="20"/>
    </row>
    <row r="25" spans="1:8" s="7" customFormat="1" ht="27.2" customHeight="1">
      <c r="A25" s="133" t="s">
        <v>55</v>
      </c>
      <c r="B25" s="134"/>
      <c r="C25" s="134"/>
      <c r="D25" s="134"/>
      <c r="E25" s="134"/>
      <c r="F25" s="134"/>
      <c r="G25" s="134"/>
      <c r="H25" s="135"/>
    </row>
    <row r="26" spans="1:8" s="7" customFormat="1" ht="27.2" customHeight="1">
      <c r="A26" s="127" t="s">
        <v>56</v>
      </c>
      <c r="B26" s="128"/>
      <c r="C26" s="128"/>
      <c r="D26" s="128"/>
      <c r="E26" s="128"/>
      <c r="F26" s="128"/>
      <c r="G26" s="128"/>
      <c r="H26" s="129"/>
    </row>
    <row r="27" spans="1:8" s="7" customFormat="1" ht="27.2" customHeight="1">
      <c r="A27" s="6" t="s">
        <v>57</v>
      </c>
      <c r="B27" s="6"/>
      <c r="C27" s="6"/>
      <c r="D27" s="6"/>
      <c r="E27" s="6"/>
      <c r="F27" s="6"/>
      <c r="G27" s="6"/>
      <c r="H27" s="6"/>
    </row>
    <row r="28" spans="1:8" ht="19.55" customHeight="1">
      <c r="A28" s="6" t="s">
        <v>58</v>
      </c>
    </row>
    <row r="29" spans="1:8" ht="19.55" customHeight="1">
      <c r="A29" s="6" t="s">
        <v>59</v>
      </c>
      <c r="B29" s="35"/>
      <c r="C29" s="35"/>
      <c r="D29" s="35"/>
      <c r="E29" s="35"/>
      <c r="F29" s="35"/>
      <c r="G29" s="35"/>
      <c r="H29" s="35"/>
    </row>
    <row r="30" spans="1:8" s="35" customFormat="1" ht="19.55" customHeight="1">
      <c r="A30" s="6"/>
      <c r="B30" s="6"/>
      <c r="C30" s="6"/>
      <c r="D30" s="6"/>
      <c r="E30" s="6"/>
      <c r="F30" s="6"/>
      <c r="G30" s="6"/>
      <c r="H30" s="6"/>
    </row>
  </sheetData>
  <mergeCells count="33">
    <mergeCell ref="A26:H26"/>
    <mergeCell ref="C21:D21"/>
    <mergeCell ref="C22:D22"/>
    <mergeCell ref="E22:F22"/>
    <mergeCell ref="C23:H23"/>
    <mergeCell ref="A24:B24"/>
    <mergeCell ref="C24:D24"/>
    <mergeCell ref="A22:B22"/>
    <mergeCell ref="A25:H25"/>
    <mergeCell ref="A2:H2"/>
    <mergeCell ref="G1:H1"/>
    <mergeCell ref="A4:H4"/>
    <mergeCell ref="F5:H5"/>
    <mergeCell ref="B6:E6"/>
    <mergeCell ref="A8:C8"/>
    <mergeCell ref="D9:H9"/>
    <mergeCell ref="F6:H6"/>
    <mergeCell ref="F7:H7"/>
    <mergeCell ref="A9:C9"/>
    <mergeCell ref="D8:H8"/>
    <mergeCell ref="B7:E7"/>
    <mergeCell ref="C14:D14"/>
    <mergeCell ref="C12:H12"/>
    <mergeCell ref="C13:H13"/>
    <mergeCell ref="A11:C11"/>
    <mergeCell ref="D11:E11"/>
    <mergeCell ref="C20:H20"/>
    <mergeCell ref="C15:H15"/>
    <mergeCell ref="C17:H17"/>
    <mergeCell ref="C18:D18"/>
    <mergeCell ref="C19:H19"/>
    <mergeCell ref="C16:D16"/>
    <mergeCell ref="F16:G16"/>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7"/>
  <sheetViews>
    <sheetView view="pageLayout" zoomScaleNormal="150" workbookViewId="0">
      <selection activeCell="B6" sqref="B6:E6"/>
    </sheetView>
  </sheetViews>
  <sheetFormatPr defaultColWidth="12.77734375" defaultRowHeight="28.2" customHeight="1"/>
  <cols>
    <col min="1" max="1" width="10" style="4" customWidth="1"/>
    <col min="2" max="8" width="10" style="9" customWidth="1"/>
    <col min="9" max="16384" width="12.77734375" style="9"/>
  </cols>
  <sheetData>
    <row r="1" spans="1:8" ht="17.149999999999999" customHeight="1">
      <c r="A1" s="4" t="s">
        <v>60</v>
      </c>
      <c r="F1" s="3" t="s">
        <v>61</v>
      </c>
      <c r="G1" s="141"/>
      <c r="H1" s="141"/>
    </row>
    <row r="2" spans="1:8" ht="17.149999999999999" customHeight="1">
      <c r="A2" s="124" t="s">
        <v>23</v>
      </c>
      <c r="B2" s="124"/>
      <c r="C2" s="124"/>
      <c r="D2" s="124"/>
      <c r="E2" s="124"/>
      <c r="F2" s="124"/>
      <c r="G2" s="124"/>
      <c r="H2" s="124"/>
    </row>
    <row r="4" spans="1:8" ht="28.2" customHeight="1">
      <c r="A4" s="106" t="s">
        <v>62</v>
      </c>
      <c r="B4" s="106"/>
      <c r="C4" s="106"/>
      <c r="D4" s="106"/>
      <c r="E4" s="106"/>
      <c r="F4" s="106"/>
      <c r="G4" s="106"/>
      <c r="H4" s="106"/>
    </row>
    <row r="5" spans="1:8" ht="28.2" customHeight="1">
      <c r="A5" s="5"/>
      <c r="B5" s="5"/>
      <c r="C5" s="5"/>
      <c r="D5" s="5"/>
      <c r="E5" s="5"/>
      <c r="F5" s="5"/>
      <c r="G5" s="5"/>
      <c r="H5" s="5"/>
    </row>
    <row r="6" spans="1:8" ht="28.2" customHeight="1">
      <c r="B6" s="145" t="s">
        <v>63</v>
      </c>
      <c r="C6" s="145"/>
      <c r="D6" s="145"/>
      <c r="E6" s="145"/>
      <c r="G6" s="4" t="s">
        <v>64</v>
      </c>
    </row>
    <row r="7" spans="1:8" ht="13.95" customHeight="1">
      <c r="A7" s="11" t="s">
        <v>65</v>
      </c>
      <c r="B7" s="120"/>
      <c r="C7" s="121"/>
      <c r="D7" s="121"/>
      <c r="E7" s="122"/>
      <c r="G7" s="4"/>
    </row>
    <row r="8" spans="1:8" ht="28.2" customHeight="1">
      <c r="A8" s="11" t="s">
        <v>66</v>
      </c>
      <c r="B8" s="120"/>
      <c r="C8" s="121"/>
      <c r="D8" s="121"/>
      <c r="E8" s="122"/>
      <c r="G8" s="4" t="s">
        <v>67</v>
      </c>
    </row>
    <row r="9" spans="1:8" ht="28.2" customHeight="1">
      <c r="A9" s="11" t="s">
        <v>68</v>
      </c>
      <c r="B9" s="142" t="s">
        <v>69</v>
      </c>
      <c r="C9" s="142"/>
      <c r="D9" s="142"/>
      <c r="E9" s="142"/>
      <c r="G9" s="4" t="s">
        <v>70</v>
      </c>
    </row>
    <row r="10" spans="1:8" ht="28.2" customHeight="1">
      <c r="A10" s="142" t="s">
        <v>71</v>
      </c>
      <c r="B10" s="21" t="s">
        <v>72</v>
      </c>
      <c r="C10" s="121"/>
      <c r="D10" s="121"/>
      <c r="E10" s="20"/>
    </row>
    <row r="11" spans="1:8" ht="28.2" customHeight="1">
      <c r="A11" s="143"/>
      <c r="B11" s="136"/>
      <c r="C11" s="136"/>
      <c r="D11" s="136"/>
      <c r="E11" s="136"/>
      <c r="F11" s="136"/>
      <c r="G11" s="136"/>
      <c r="H11" s="137"/>
    </row>
    <row r="12" spans="1:8" ht="28.2" customHeight="1">
      <c r="A12" s="143"/>
      <c r="B12" s="107"/>
      <c r="C12" s="107"/>
      <c r="D12" s="107"/>
      <c r="E12" s="107"/>
      <c r="F12" s="107"/>
      <c r="G12" s="107"/>
      <c r="H12" s="146"/>
    </row>
    <row r="13" spans="1:8" ht="28.2" customHeight="1">
      <c r="A13" s="144"/>
      <c r="B13" s="111" t="s">
        <v>73</v>
      </c>
      <c r="C13" s="111"/>
      <c r="D13" s="111"/>
      <c r="E13" s="111"/>
      <c r="F13" s="111"/>
      <c r="G13" s="111"/>
      <c r="H13" s="112"/>
    </row>
    <row r="14" spans="1:8" ht="28.2" customHeight="1">
      <c r="A14" s="34" t="s">
        <v>74</v>
      </c>
      <c r="B14" s="138" t="s">
        <v>75</v>
      </c>
      <c r="C14" s="139"/>
      <c r="D14" s="140"/>
      <c r="E14" s="139" t="s">
        <v>76</v>
      </c>
      <c r="F14" s="139"/>
      <c r="G14" s="139"/>
      <c r="H14" s="140"/>
    </row>
    <row r="15" spans="1:8" ht="28.2" customHeight="1">
      <c r="A15" s="37" t="s">
        <v>77</v>
      </c>
      <c r="B15" s="136" t="s">
        <v>78</v>
      </c>
      <c r="C15" s="136"/>
      <c r="D15" s="136"/>
      <c r="E15" s="136" t="s">
        <v>79</v>
      </c>
      <c r="F15" s="136"/>
      <c r="G15" s="136"/>
      <c r="H15" s="137"/>
    </row>
    <row r="16" spans="1:8" ht="28.2" customHeight="1">
      <c r="A16" s="38" t="s">
        <v>80</v>
      </c>
      <c r="B16" s="147" t="s">
        <v>81</v>
      </c>
      <c r="C16" s="147"/>
      <c r="D16" s="147"/>
      <c r="E16" s="147"/>
      <c r="F16" s="147"/>
      <c r="G16" s="147"/>
      <c r="H16" s="148"/>
    </row>
    <row r="17" spans="1:8" ht="28.2" customHeight="1">
      <c r="A17" s="38" t="s">
        <v>80</v>
      </c>
      <c r="B17" s="147" t="s">
        <v>81</v>
      </c>
      <c r="C17" s="147"/>
      <c r="D17" s="147"/>
      <c r="E17" s="147"/>
      <c r="F17" s="147"/>
      <c r="G17" s="147"/>
      <c r="H17" s="148"/>
    </row>
    <row r="18" spans="1:8" ht="28.2" customHeight="1">
      <c r="A18" s="38" t="s">
        <v>80</v>
      </c>
      <c r="B18" s="147" t="s">
        <v>81</v>
      </c>
      <c r="C18" s="147"/>
      <c r="D18" s="147"/>
      <c r="E18" s="147"/>
      <c r="F18" s="147"/>
      <c r="G18" s="147"/>
      <c r="H18" s="148"/>
    </row>
    <row r="19" spans="1:8" ht="28.2" customHeight="1">
      <c r="A19" s="38" t="s">
        <v>80</v>
      </c>
      <c r="B19" s="147" t="s">
        <v>81</v>
      </c>
      <c r="C19" s="147"/>
      <c r="D19" s="147"/>
      <c r="E19" s="147"/>
      <c r="F19" s="147"/>
      <c r="G19" s="147"/>
      <c r="H19" s="148"/>
    </row>
    <row r="20" spans="1:8" ht="28.2" customHeight="1">
      <c r="A20" s="38" t="s">
        <v>80</v>
      </c>
      <c r="B20" s="147" t="s">
        <v>81</v>
      </c>
      <c r="C20" s="147"/>
      <c r="D20" s="147"/>
      <c r="E20" s="147"/>
      <c r="F20" s="147"/>
      <c r="G20" s="147"/>
      <c r="H20" s="148"/>
    </row>
    <row r="21" spans="1:8" ht="28.2" customHeight="1">
      <c r="A21" s="38" t="s">
        <v>80</v>
      </c>
      <c r="B21" s="147" t="s">
        <v>81</v>
      </c>
      <c r="C21" s="147"/>
      <c r="D21" s="147"/>
      <c r="E21" s="147"/>
      <c r="F21" s="147"/>
      <c r="G21" s="147"/>
      <c r="H21" s="148"/>
    </row>
    <row r="22" spans="1:8" ht="28.2" customHeight="1">
      <c r="A22" s="38" t="s">
        <v>80</v>
      </c>
      <c r="B22" s="147" t="s">
        <v>81</v>
      </c>
      <c r="C22" s="147"/>
      <c r="D22" s="147"/>
      <c r="E22" s="147"/>
      <c r="F22" s="147"/>
      <c r="G22" s="147"/>
      <c r="H22" s="148"/>
    </row>
    <row r="23" spans="1:8" ht="28.2" customHeight="1">
      <c r="A23" s="38" t="s">
        <v>80</v>
      </c>
      <c r="B23" s="147" t="s">
        <v>81</v>
      </c>
      <c r="C23" s="147"/>
      <c r="D23" s="147"/>
      <c r="E23" s="147"/>
      <c r="F23" s="147"/>
      <c r="G23" s="147"/>
      <c r="H23" s="148"/>
    </row>
    <row r="24" spans="1:8" ht="28.2" customHeight="1">
      <c r="A24" s="38" t="s">
        <v>80</v>
      </c>
      <c r="B24" s="147" t="s">
        <v>81</v>
      </c>
      <c r="C24" s="147"/>
      <c r="D24" s="147"/>
      <c r="E24" s="147"/>
      <c r="F24" s="147"/>
      <c r="G24" s="147"/>
      <c r="H24" s="148"/>
    </row>
    <row r="25" spans="1:8" ht="28.2" customHeight="1">
      <c r="A25" s="38" t="s">
        <v>80</v>
      </c>
      <c r="B25" s="147" t="s">
        <v>81</v>
      </c>
      <c r="C25" s="147"/>
      <c r="D25" s="147"/>
      <c r="E25" s="147"/>
      <c r="F25" s="147"/>
      <c r="G25" s="147"/>
      <c r="H25" s="148"/>
    </row>
    <row r="26" spans="1:8" ht="28.2" customHeight="1">
      <c r="A26" s="39" t="s">
        <v>80</v>
      </c>
      <c r="B26" s="149" t="s">
        <v>81</v>
      </c>
      <c r="C26" s="149"/>
      <c r="D26" s="149"/>
      <c r="E26" s="149"/>
      <c r="F26" s="149"/>
      <c r="G26" s="149"/>
      <c r="H26" s="150"/>
    </row>
    <row r="27" spans="1:8" ht="28.2" customHeight="1">
      <c r="E27" s="108" t="s">
        <v>82</v>
      </c>
      <c r="F27" s="108"/>
      <c r="G27" s="108"/>
      <c r="H27" s="108"/>
    </row>
  </sheetData>
  <mergeCells count="39">
    <mergeCell ref="B8:E8"/>
    <mergeCell ref="B7:E7"/>
    <mergeCell ref="B25:D25"/>
    <mergeCell ref="E25:H25"/>
    <mergeCell ref="B26:D26"/>
    <mergeCell ref="E26:H26"/>
    <mergeCell ref="E27:H27"/>
    <mergeCell ref="B16:D16"/>
    <mergeCell ref="E16:H16"/>
    <mergeCell ref="B17:D17"/>
    <mergeCell ref="E17:H17"/>
    <mergeCell ref="B18:D18"/>
    <mergeCell ref="E18:H18"/>
    <mergeCell ref="B24:D24"/>
    <mergeCell ref="E24:H24"/>
    <mergeCell ref="B19:D19"/>
    <mergeCell ref="E19:H19"/>
    <mergeCell ref="B20:D20"/>
    <mergeCell ref="E20:H20"/>
    <mergeCell ref="B21:D21"/>
    <mergeCell ref="E21:H21"/>
    <mergeCell ref="B22:D22"/>
    <mergeCell ref="E22:H22"/>
    <mergeCell ref="B23:D23"/>
    <mergeCell ref="E23:H23"/>
    <mergeCell ref="B15:D15"/>
    <mergeCell ref="E15:H15"/>
    <mergeCell ref="B14:D14"/>
    <mergeCell ref="G1:H1"/>
    <mergeCell ref="A2:H2"/>
    <mergeCell ref="A4:H4"/>
    <mergeCell ref="B9:E9"/>
    <mergeCell ref="A10:A13"/>
    <mergeCell ref="B6:E6"/>
    <mergeCell ref="C10:D10"/>
    <mergeCell ref="B11:H11"/>
    <mergeCell ref="B13:H13"/>
    <mergeCell ref="B12:H12"/>
    <mergeCell ref="E14:H14"/>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AC8E-E5DD-439B-9864-970A0CCE84D5}">
  <sheetPr codeName="Sheet4"/>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IFERROR(D5*F5,"")</f>
        <v/>
      </c>
    </row>
    <row r="6" spans="1:7">
      <c r="A6" s="2">
        <v>2</v>
      </c>
      <c r="B6" s="68"/>
      <c r="C6" s="45"/>
      <c r="D6" s="67" t="str">
        <f>IFERROR(VLOOKUP(C6,リスト!A:C,3,FALSE),"")</f>
        <v/>
      </c>
      <c r="E6" s="41"/>
      <c r="F6" s="67" t="str">
        <f>IFERROR(VLOOKUP(E6,'r'!$F$2:$G$4,2,FALSE),"")</f>
        <v/>
      </c>
      <c r="G6" s="67" t="str">
        <f t="shared" ref="G6:G44" si="0">IFERROR(D6*F6,"")</f>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si="0"/>
        <v/>
      </c>
    </row>
    <row r="15" spans="1:7">
      <c r="A15" s="2">
        <v>11</v>
      </c>
      <c r="B15" s="68"/>
      <c r="C15" s="45"/>
      <c r="D15" s="67" t="str">
        <f>IFERROR(VLOOKUP(C15,リスト!A:C,3,FALSE),"")</f>
        <v/>
      </c>
      <c r="E15" s="41"/>
      <c r="F15" s="67" t="str">
        <f>IFERROR(VLOOKUP(E15,'r'!$F$2:$G$4,2,FALSE),"")</f>
        <v/>
      </c>
      <c r="G15" s="67" t="str">
        <f t="shared" si="0"/>
        <v/>
      </c>
    </row>
    <row r="16" spans="1:7">
      <c r="A16" s="2">
        <v>12</v>
      </c>
      <c r="B16" s="68"/>
      <c r="C16" s="45"/>
      <c r="D16" s="67" t="str">
        <f>IFERROR(VLOOKUP(C16,リスト!A:C,3,FALSE),"")</f>
        <v/>
      </c>
      <c r="E16" s="41"/>
      <c r="F16" s="67" t="str">
        <f>IFERROR(VLOOKUP(E16,'r'!$F$2:$G$4,2,FALSE),"")</f>
        <v/>
      </c>
      <c r="G16" s="67" t="str">
        <f t="shared" si="0"/>
        <v/>
      </c>
    </row>
    <row r="17" spans="1:7">
      <c r="A17" s="2">
        <v>13</v>
      </c>
      <c r="B17" s="68"/>
      <c r="C17" s="45"/>
      <c r="D17" s="67" t="str">
        <f>IFERROR(VLOOKUP(C17,リスト!A:C,3,FALSE),"")</f>
        <v/>
      </c>
      <c r="E17" s="41"/>
      <c r="F17" s="67" t="str">
        <f>IFERROR(VLOOKUP(E17,'r'!$F$2:$G$4,2,FALSE),"")</f>
        <v/>
      </c>
      <c r="G17" s="67" t="str">
        <f t="shared" si="0"/>
        <v/>
      </c>
    </row>
    <row r="18" spans="1:7">
      <c r="A18" s="2">
        <v>14</v>
      </c>
      <c r="B18" s="68"/>
      <c r="C18" s="45"/>
      <c r="D18" s="67" t="str">
        <f>IFERROR(VLOOKUP(C18,リスト!A:C,3,FALSE),"")</f>
        <v/>
      </c>
      <c r="E18" s="41"/>
      <c r="F18" s="67" t="str">
        <f>IFERROR(VLOOKUP(E18,'r'!$F$2:$G$4,2,FALSE),"")</f>
        <v/>
      </c>
      <c r="G18" s="67" t="str">
        <f t="shared" si="0"/>
        <v/>
      </c>
    </row>
    <row r="19" spans="1:7">
      <c r="A19" s="2">
        <v>15</v>
      </c>
      <c r="B19" s="68"/>
      <c r="C19" s="45"/>
      <c r="D19" s="67" t="str">
        <f>IFERROR(VLOOKUP(C19,リスト!A:C,3,FALSE),"")</f>
        <v/>
      </c>
      <c r="E19" s="41"/>
      <c r="F19" s="67" t="str">
        <f>IFERROR(VLOOKUP(E19,'r'!$F$2:$G$4,2,FALSE),"")</f>
        <v/>
      </c>
      <c r="G19" s="67" t="str">
        <f t="shared" si="0"/>
        <v/>
      </c>
    </row>
    <row r="20" spans="1:7">
      <c r="A20" s="2">
        <v>16</v>
      </c>
      <c r="B20" s="68"/>
      <c r="C20" s="45"/>
      <c r="D20" s="67" t="str">
        <f>IFERROR(VLOOKUP(C20,リスト!A:C,3,FALSE),"")</f>
        <v/>
      </c>
      <c r="E20" s="41"/>
      <c r="F20" s="67" t="str">
        <f>IFERROR(VLOOKUP(E20,'r'!$F$2:$G$4,2,FALSE),"")</f>
        <v/>
      </c>
      <c r="G20" s="67" t="str">
        <f t="shared" si="0"/>
        <v/>
      </c>
    </row>
    <row r="21" spans="1:7">
      <c r="A21" s="2">
        <v>17</v>
      </c>
      <c r="B21" s="68"/>
      <c r="C21" s="45"/>
      <c r="D21" s="67" t="str">
        <f>IFERROR(VLOOKUP(C21,リスト!A:C,3,FALSE),"")</f>
        <v/>
      </c>
      <c r="E21" s="41"/>
      <c r="F21" s="67" t="str">
        <f>IFERROR(VLOOKUP(E21,'r'!$F$2:$G$4,2,FALSE),"")</f>
        <v/>
      </c>
      <c r="G21" s="67" t="str">
        <f t="shared" si="0"/>
        <v/>
      </c>
    </row>
    <row r="22" spans="1:7">
      <c r="A22" s="2">
        <v>18</v>
      </c>
      <c r="B22" s="68"/>
      <c r="C22" s="45"/>
      <c r="D22" s="67" t="str">
        <f>IFERROR(VLOOKUP(C22,リスト!A:C,3,FALSE),"")</f>
        <v/>
      </c>
      <c r="E22" s="41"/>
      <c r="F22" s="67" t="str">
        <f>IFERROR(VLOOKUP(E22,'r'!$F$2:$G$4,2,FALSE),"")</f>
        <v/>
      </c>
      <c r="G22" s="67" t="str">
        <f t="shared" si="0"/>
        <v/>
      </c>
    </row>
    <row r="23" spans="1:7">
      <c r="A23" s="2">
        <v>19</v>
      </c>
      <c r="B23" s="68"/>
      <c r="C23" s="45"/>
      <c r="D23" s="67" t="str">
        <f>IFERROR(VLOOKUP(C23,リスト!A:C,3,FALSE),"")</f>
        <v/>
      </c>
      <c r="E23" s="41"/>
      <c r="F23" s="67" t="str">
        <f>IFERROR(VLOOKUP(E23,'r'!$F$2:$G$4,2,FALSE),"")</f>
        <v/>
      </c>
      <c r="G23" s="67" t="str">
        <f t="shared" si="0"/>
        <v/>
      </c>
    </row>
    <row r="24" spans="1:7">
      <c r="A24" s="2">
        <v>20</v>
      </c>
      <c r="B24" s="68"/>
      <c r="C24" s="45"/>
      <c r="D24" s="67" t="str">
        <f>IFERROR(VLOOKUP(C24,リスト!A:C,3,FALSE),"")</f>
        <v/>
      </c>
      <c r="E24" s="41"/>
      <c r="F24" s="67" t="str">
        <f>IFERROR(VLOOKUP(E24,'r'!$F$2:$G$4,2,FALSE),"")</f>
        <v/>
      </c>
      <c r="G24" s="67" t="str">
        <f t="shared" si="0"/>
        <v/>
      </c>
    </row>
    <row r="25" spans="1:7">
      <c r="A25" s="2">
        <v>21</v>
      </c>
      <c r="B25" s="68"/>
      <c r="C25" s="45"/>
      <c r="D25" s="67" t="str">
        <f>IFERROR(VLOOKUP(C25,リスト!A:C,3,FALSE),"")</f>
        <v/>
      </c>
      <c r="E25" s="41"/>
      <c r="F25" s="67" t="str">
        <f>IFERROR(VLOOKUP(E25,'r'!$F$2:$G$4,2,FALSE),"")</f>
        <v/>
      </c>
      <c r="G25" s="67" t="str">
        <f t="shared" si="0"/>
        <v/>
      </c>
    </row>
    <row r="26" spans="1:7">
      <c r="A26" s="2">
        <v>22</v>
      </c>
      <c r="B26" s="68"/>
      <c r="C26" s="45"/>
      <c r="D26" s="67" t="str">
        <f>IFERROR(VLOOKUP(C26,リスト!A:C,3,FALSE),"")</f>
        <v/>
      </c>
      <c r="E26" s="41"/>
      <c r="F26" s="67" t="str">
        <f>IFERROR(VLOOKUP(E26,'r'!$F$2:$G$4,2,FALSE),"")</f>
        <v/>
      </c>
      <c r="G26" s="67" t="str">
        <f t="shared" si="0"/>
        <v/>
      </c>
    </row>
    <row r="27" spans="1:7">
      <c r="A27" s="2">
        <v>23</v>
      </c>
      <c r="B27" s="68"/>
      <c r="C27" s="45"/>
      <c r="D27" s="67" t="str">
        <f>IFERROR(VLOOKUP(C27,リスト!A:C,3,FALSE),"")</f>
        <v/>
      </c>
      <c r="E27" s="41"/>
      <c r="F27" s="67" t="str">
        <f>IFERROR(VLOOKUP(E27,'r'!$F$2:$G$4,2,FALSE),"")</f>
        <v/>
      </c>
      <c r="G27" s="67" t="str">
        <f t="shared" si="0"/>
        <v/>
      </c>
    </row>
    <row r="28" spans="1:7">
      <c r="A28" s="2">
        <v>24</v>
      </c>
      <c r="B28" s="68"/>
      <c r="C28" s="45"/>
      <c r="D28" s="67" t="str">
        <f>IFERROR(VLOOKUP(C28,リスト!A:C,3,FALSE),"")</f>
        <v/>
      </c>
      <c r="E28" s="41"/>
      <c r="F28" s="67" t="str">
        <f>IFERROR(VLOOKUP(E28,'r'!$F$2:$G$4,2,FALSE),"")</f>
        <v/>
      </c>
      <c r="G28" s="67" t="str">
        <f t="shared" si="0"/>
        <v/>
      </c>
    </row>
    <row r="29" spans="1:7">
      <c r="A29" s="2">
        <v>25</v>
      </c>
      <c r="B29" s="68"/>
      <c r="C29" s="45"/>
      <c r="D29" s="67" t="str">
        <f>IFERROR(VLOOKUP(C29,リスト!A:C,3,FALSE),"")</f>
        <v/>
      </c>
      <c r="E29" s="41"/>
      <c r="F29" s="67" t="str">
        <f>IFERROR(VLOOKUP(E29,'r'!$F$2:$G$4,2,FALSE),"")</f>
        <v/>
      </c>
      <c r="G29" s="67" t="str">
        <f t="shared" si="0"/>
        <v/>
      </c>
    </row>
    <row r="30" spans="1:7">
      <c r="A30" s="2">
        <v>26</v>
      </c>
      <c r="B30" s="68"/>
      <c r="C30" s="45"/>
      <c r="D30" s="67" t="str">
        <f>IFERROR(VLOOKUP(C30,リスト!A:C,3,FALSE),"")</f>
        <v/>
      </c>
      <c r="E30" s="41"/>
      <c r="F30" s="67" t="str">
        <f>IFERROR(VLOOKUP(E30,'r'!$F$2:$G$4,2,FALSE),"")</f>
        <v/>
      </c>
      <c r="G30" s="67" t="str">
        <f t="shared" si="0"/>
        <v/>
      </c>
    </row>
    <row r="31" spans="1:7">
      <c r="A31" s="2">
        <v>27</v>
      </c>
      <c r="B31" s="68"/>
      <c r="C31" s="45"/>
      <c r="D31" s="67" t="str">
        <f>IFERROR(VLOOKUP(C31,リスト!A:C,3,FALSE),"")</f>
        <v/>
      </c>
      <c r="E31" s="41"/>
      <c r="F31" s="67" t="str">
        <f>IFERROR(VLOOKUP(E31,'r'!$F$2:$G$4,2,FALSE),"")</f>
        <v/>
      </c>
      <c r="G31" s="67" t="str">
        <f t="shared" si="0"/>
        <v/>
      </c>
    </row>
    <row r="32" spans="1:7">
      <c r="A32" s="2">
        <v>28</v>
      </c>
      <c r="B32" s="68"/>
      <c r="C32" s="45"/>
      <c r="D32" s="67" t="str">
        <f>IFERROR(VLOOKUP(C32,リスト!A:C,3,FALSE),"")</f>
        <v/>
      </c>
      <c r="E32" s="41"/>
      <c r="F32" s="67" t="str">
        <f>IFERROR(VLOOKUP(E32,'r'!$F$2:$G$4,2,FALSE),"")</f>
        <v/>
      </c>
      <c r="G32" s="67" t="str">
        <f t="shared" si="0"/>
        <v/>
      </c>
    </row>
    <row r="33" spans="1:7">
      <c r="A33" s="2">
        <v>29</v>
      </c>
      <c r="B33" s="68"/>
      <c r="C33" s="45"/>
      <c r="D33" s="67" t="str">
        <f>IFERROR(VLOOKUP(C33,リスト!A:C,3,FALSE),"")</f>
        <v/>
      </c>
      <c r="E33" s="41"/>
      <c r="F33" s="67" t="str">
        <f>IFERROR(VLOOKUP(E33,'r'!$F$2:$G$4,2,FALSE),"")</f>
        <v/>
      </c>
      <c r="G33" s="67" t="str">
        <f t="shared" si="0"/>
        <v/>
      </c>
    </row>
    <row r="34" spans="1:7">
      <c r="A34" s="2">
        <v>30</v>
      </c>
      <c r="B34" s="68"/>
      <c r="C34" s="45"/>
      <c r="D34" s="67" t="str">
        <f>IFERROR(VLOOKUP(C34,リスト!A:C,3,FALSE),"")</f>
        <v/>
      </c>
      <c r="E34" s="41"/>
      <c r="F34" s="67" t="str">
        <f>IFERROR(VLOOKUP(E34,'r'!$F$2:$G$4,2,FALSE),"")</f>
        <v/>
      </c>
      <c r="G34" s="67" t="str">
        <f t="shared" si="0"/>
        <v/>
      </c>
    </row>
    <row r="35" spans="1:7">
      <c r="A35" s="2">
        <v>31</v>
      </c>
      <c r="B35" s="68"/>
      <c r="C35" s="45"/>
      <c r="D35" s="67" t="str">
        <f>IFERROR(VLOOKUP(C35,リスト!A:C,3,FALSE),"")</f>
        <v/>
      </c>
      <c r="E35" s="41"/>
      <c r="F35" s="67" t="str">
        <f>IFERROR(VLOOKUP(E35,'r'!$F$2:$G$4,2,FALSE),"")</f>
        <v/>
      </c>
      <c r="G35" s="67" t="str">
        <f t="shared" si="0"/>
        <v/>
      </c>
    </row>
    <row r="36" spans="1:7">
      <c r="A36" s="2">
        <v>32</v>
      </c>
      <c r="B36" s="68"/>
      <c r="C36" s="45"/>
      <c r="D36" s="67" t="str">
        <f>IFERROR(VLOOKUP(C36,リスト!A:C,3,FALSE),"")</f>
        <v/>
      </c>
      <c r="E36" s="41"/>
      <c r="F36" s="67" t="str">
        <f>IFERROR(VLOOKUP(E36,'r'!$F$2:$G$4,2,FALSE),"")</f>
        <v/>
      </c>
      <c r="G36" s="67" t="str">
        <f t="shared" si="0"/>
        <v/>
      </c>
    </row>
    <row r="37" spans="1:7">
      <c r="A37" s="2">
        <v>33</v>
      </c>
      <c r="B37" s="68"/>
      <c r="C37" s="45"/>
      <c r="D37" s="67" t="str">
        <f>IFERROR(VLOOKUP(C37,リスト!A:C,3,FALSE),"")</f>
        <v/>
      </c>
      <c r="E37" s="41"/>
      <c r="F37" s="67" t="str">
        <f>IFERROR(VLOOKUP(E37,'r'!$F$2:$G$4,2,FALSE),"")</f>
        <v/>
      </c>
      <c r="G37" s="67" t="str">
        <f t="shared" si="0"/>
        <v/>
      </c>
    </row>
    <row r="38" spans="1:7">
      <c r="A38" s="2">
        <v>34</v>
      </c>
      <c r="B38" s="68"/>
      <c r="C38" s="45"/>
      <c r="D38" s="67" t="str">
        <f>IFERROR(VLOOKUP(C38,リスト!A:C,3,FALSE),"")</f>
        <v/>
      </c>
      <c r="E38" s="41"/>
      <c r="F38" s="67" t="str">
        <f>IFERROR(VLOOKUP(E38,'r'!$F$2:$G$4,2,FALSE),"")</f>
        <v/>
      </c>
      <c r="G38" s="67" t="str">
        <f t="shared" si="0"/>
        <v/>
      </c>
    </row>
    <row r="39" spans="1:7">
      <c r="A39" s="2">
        <v>35</v>
      </c>
      <c r="B39" s="68"/>
      <c r="C39" s="45"/>
      <c r="D39" s="67" t="str">
        <f>IFERROR(VLOOKUP(C39,リスト!A:C,3,FALSE),"")</f>
        <v/>
      </c>
      <c r="E39" s="41"/>
      <c r="F39" s="67" t="str">
        <f>IFERROR(VLOOKUP(E39,'r'!$F$2:$G$4,2,FALSE),"")</f>
        <v/>
      </c>
      <c r="G39" s="67" t="str">
        <f t="shared" si="0"/>
        <v/>
      </c>
    </row>
    <row r="40" spans="1:7">
      <c r="A40" s="2">
        <v>36</v>
      </c>
      <c r="B40" s="68"/>
      <c r="C40" s="45"/>
      <c r="D40" s="67" t="str">
        <f>IFERROR(VLOOKUP(C40,リスト!A:C,3,FALSE),"")</f>
        <v/>
      </c>
      <c r="E40" s="41"/>
      <c r="F40" s="67" t="str">
        <f>IFERROR(VLOOKUP(E40,'r'!$F$2:$G$4,2,FALSE),"")</f>
        <v/>
      </c>
      <c r="G40" s="67" t="str">
        <f t="shared" si="0"/>
        <v/>
      </c>
    </row>
    <row r="41" spans="1:7">
      <c r="A41" s="2">
        <v>37</v>
      </c>
      <c r="B41" s="68"/>
      <c r="C41" s="45"/>
      <c r="D41" s="67" t="str">
        <f>IFERROR(VLOOKUP(C41,リスト!A:C,3,FALSE),"")</f>
        <v/>
      </c>
      <c r="E41" s="41"/>
      <c r="F41" s="67" t="str">
        <f>IFERROR(VLOOKUP(E41,'r'!$F$2:$G$4,2,FALSE),"")</f>
        <v/>
      </c>
      <c r="G41" s="67" t="str">
        <f t="shared" si="0"/>
        <v/>
      </c>
    </row>
    <row r="42" spans="1:7">
      <c r="A42" s="2">
        <v>38</v>
      </c>
      <c r="B42" s="68"/>
      <c r="C42" s="45"/>
      <c r="D42" s="67" t="str">
        <f>IFERROR(VLOOKUP(C42,リスト!A:C,3,FALSE),"")</f>
        <v/>
      </c>
      <c r="E42" s="41"/>
      <c r="F42" s="67" t="str">
        <f>IFERROR(VLOOKUP(E42,'r'!$F$2:$G$4,2,FALSE),"")</f>
        <v/>
      </c>
      <c r="G42" s="67" t="str">
        <f t="shared" si="0"/>
        <v/>
      </c>
    </row>
    <row r="43" spans="1:7">
      <c r="A43" s="2">
        <v>39</v>
      </c>
      <c r="B43" s="68"/>
      <c r="C43" s="45"/>
      <c r="D43" s="67" t="str">
        <f>IFERROR(VLOOKUP(C43,リスト!A:C,3,FALSE),"")</f>
        <v/>
      </c>
      <c r="E43" s="41"/>
      <c r="F43" s="67" t="str">
        <f>IFERROR(VLOOKUP(E43,'r'!$F$2:$G$4,2,FALSE),"")</f>
        <v/>
      </c>
      <c r="G43" s="67" t="str">
        <f t="shared" si="0"/>
        <v/>
      </c>
    </row>
    <row r="44" spans="1:7">
      <c r="A44" s="2">
        <v>40</v>
      </c>
      <c r="B44" s="68"/>
      <c r="C44" s="45"/>
      <c r="D44" s="67" t="str">
        <f>IFERROR(VLOOKUP(C44,リスト!A:C,3,FALSE),"")</f>
        <v/>
      </c>
      <c r="E44" s="41"/>
      <c r="F44" s="67" t="str">
        <f>IFERROR(VLOOKUP(E44,'r'!$F$2:$G$4,2,FALSE),"")</f>
        <v/>
      </c>
      <c r="G44" s="67" t="str">
        <f t="shared" si="0"/>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ht="12.9" customHeight="1">
      <c r="A50" s="152" t="s">
        <v>96</v>
      </c>
      <c r="B50" s="151"/>
      <c r="C50" s="151"/>
      <c r="D50" s="151"/>
      <c r="E50" s="151"/>
      <c r="F50" s="151"/>
      <c r="G50" s="151"/>
    </row>
    <row r="51" spans="1:7" s="6" customFormat="1">
      <c r="A51" s="152" t="s">
        <v>97</v>
      </c>
      <c r="B51" s="151"/>
      <c r="C51" s="151"/>
      <c r="D51" s="151"/>
      <c r="E51" s="151"/>
      <c r="F51" s="151"/>
      <c r="G51" s="151"/>
    </row>
    <row r="52" spans="1:7" s="6" customFormat="1">
      <c r="A52" s="151" t="s">
        <v>224</v>
      </c>
      <c r="B52" s="151"/>
      <c r="C52" s="151"/>
      <c r="D52" s="151"/>
      <c r="E52" s="151"/>
      <c r="F52" s="151"/>
      <c r="G52" s="151"/>
    </row>
  </sheetData>
  <sheetProtection algorithmName="SHA-512" hashValue="TSdnAOI+CFK4D0+VP26LoZNiRwW+mNU2VoULelK194CNaVk6wCr5746QG5qowC36DqCEoLPvkXq68WAohz1Faw==" saltValue="2Ff8zVzNdbotkh2g5ANDEw==" spinCount="100000" sheet="1" objects="1" scenarios="1"/>
  <protectedRanges>
    <protectedRange sqref="D2 E5:E44 A5:C44" name="範囲1"/>
  </protectedRanges>
  <mergeCells count="8">
    <mergeCell ref="A52:G52"/>
    <mergeCell ref="A51:G51"/>
    <mergeCell ref="A1:G1"/>
    <mergeCell ref="D2:F2"/>
    <mergeCell ref="E45:F45"/>
    <mergeCell ref="A47:G47"/>
    <mergeCell ref="A49:G49"/>
    <mergeCell ref="A50:G50"/>
  </mergeCells>
  <phoneticPr fontId="1"/>
  <conditionalFormatting sqref="G45">
    <cfRule type="cellIs" dxfId="6" priority="1" operator="equal">
      <formula>0</formula>
    </cfRule>
  </conditionalFormatting>
  <dataValidations count="1">
    <dataValidation type="list" allowBlank="1" showInputMessage="1" showErrorMessage="1" sqref="E5:E44" xr:uid="{91C1E357-C3DC-401E-BD13-6F0D5A649EA7}">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B67EF5A3-995F-468A-9BBF-A332A54E1C12}">
          <x14:formula1>
            <xm:f>リスト!$A$11:$A$37</xm:f>
          </x14:formula1>
          <xm:sqref>C5:C44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53"/>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IFERROR(D5*F5,"")</f>
        <v/>
      </c>
    </row>
    <row r="6" spans="1:7">
      <c r="A6" s="2">
        <v>2</v>
      </c>
      <c r="B6" s="68"/>
      <c r="C6" s="45"/>
      <c r="D6" s="67" t="str">
        <f>IFERROR(VLOOKUP(C6,リスト!A:C,3,FALSE),"")</f>
        <v/>
      </c>
      <c r="E6" s="41"/>
      <c r="F6" s="67" t="str">
        <f>IFERROR(VLOOKUP(E6,'r'!$F$2:$G$4,2,FALSE),"")</f>
        <v/>
      </c>
      <c r="G6" s="67" t="str">
        <f t="shared" ref="G6:G44" si="0">IFERROR(D6*F6,"")</f>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si="0"/>
        <v/>
      </c>
    </row>
    <row r="15" spans="1:7">
      <c r="A15" s="2">
        <v>11</v>
      </c>
      <c r="B15" s="68"/>
      <c r="C15" s="45"/>
      <c r="D15" s="67" t="str">
        <f>IFERROR(VLOOKUP(C15,リスト!A:C,3,FALSE),"")</f>
        <v/>
      </c>
      <c r="E15" s="41"/>
      <c r="F15" s="67" t="str">
        <f>IFERROR(VLOOKUP(E15,'r'!$F$2:$G$4,2,FALSE),"")</f>
        <v/>
      </c>
      <c r="G15" s="67" t="str">
        <f t="shared" si="0"/>
        <v/>
      </c>
    </row>
    <row r="16" spans="1:7">
      <c r="A16" s="2">
        <v>12</v>
      </c>
      <c r="B16" s="68"/>
      <c r="C16" s="45"/>
      <c r="D16" s="67" t="str">
        <f>IFERROR(VLOOKUP(C16,リスト!A:C,3,FALSE),"")</f>
        <v/>
      </c>
      <c r="E16" s="41"/>
      <c r="F16" s="67" t="str">
        <f>IFERROR(VLOOKUP(E16,'r'!$F$2:$G$4,2,FALSE),"")</f>
        <v/>
      </c>
      <c r="G16" s="67" t="str">
        <f t="shared" si="0"/>
        <v/>
      </c>
    </row>
    <row r="17" spans="1:7">
      <c r="A17" s="2">
        <v>13</v>
      </c>
      <c r="B17" s="68"/>
      <c r="C17" s="45"/>
      <c r="D17" s="67" t="str">
        <f>IFERROR(VLOOKUP(C17,リスト!A:C,3,FALSE),"")</f>
        <v/>
      </c>
      <c r="E17" s="41"/>
      <c r="F17" s="67" t="str">
        <f>IFERROR(VLOOKUP(E17,'r'!$F$2:$G$4,2,FALSE),"")</f>
        <v/>
      </c>
      <c r="G17" s="67" t="str">
        <f t="shared" si="0"/>
        <v/>
      </c>
    </row>
    <row r="18" spans="1:7">
      <c r="A18" s="2">
        <v>14</v>
      </c>
      <c r="B18" s="68"/>
      <c r="C18" s="45"/>
      <c r="D18" s="67" t="str">
        <f>IFERROR(VLOOKUP(C18,リスト!A:C,3,FALSE),"")</f>
        <v/>
      </c>
      <c r="E18" s="41"/>
      <c r="F18" s="67" t="str">
        <f>IFERROR(VLOOKUP(E18,'r'!$F$2:$G$4,2,FALSE),"")</f>
        <v/>
      </c>
      <c r="G18" s="67" t="str">
        <f t="shared" si="0"/>
        <v/>
      </c>
    </row>
    <row r="19" spans="1:7">
      <c r="A19" s="2">
        <v>15</v>
      </c>
      <c r="B19" s="68"/>
      <c r="C19" s="45"/>
      <c r="D19" s="67" t="str">
        <f>IFERROR(VLOOKUP(C19,リスト!A:C,3,FALSE),"")</f>
        <v/>
      </c>
      <c r="E19" s="41"/>
      <c r="F19" s="67" t="str">
        <f>IFERROR(VLOOKUP(E19,'r'!$F$2:$G$4,2,FALSE),"")</f>
        <v/>
      </c>
      <c r="G19" s="67" t="str">
        <f t="shared" si="0"/>
        <v/>
      </c>
    </row>
    <row r="20" spans="1:7">
      <c r="A20" s="2">
        <v>16</v>
      </c>
      <c r="B20" s="68"/>
      <c r="C20" s="45"/>
      <c r="D20" s="67" t="str">
        <f>IFERROR(VLOOKUP(C20,リスト!A:C,3,FALSE),"")</f>
        <v/>
      </c>
      <c r="E20" s="41"/>
      <c r="F20" s="67" t="str">
        <f>IFERROR(VLOOKUP(E20,'r'!$F$2:$G$4,2,FALSE),"")</f>
        <v/>
      </c>
      <c r="G20" s="67" t="str">
        <f t="shared" si="0"/>
        <v/>
      </c>
    </row>
    <row r="21" spans="1:7">
      <c r="A21" s="2">
        <v>17</v>
      </c>
      <c r="B21" s="68"/>
      <c r="C21" s="45"/>
      <c r="D21" s="67" t="str">
        <f>IFERROR(VLOOKUP(C21,リスト!A:C,3,FALSE),"")</f>
        <v/>
      </c>
      <c r="E21" s="41"/>
      <c r="F21" s="67" t="str">
        <f>IFERROR(VLOOKUP(E21,'r'!$F$2:$G$4,2,FALSE),"")</f>
        <v/>
      </c>
      <c r="G21" s="67" t="str">
        <f t="shared" si="0"/>
        <v/>
      </c>
    </row>
    <row r="22" spans="1:7">
      <c r="A22" s="2">
        <v>18</v>
      </c>
      <c r="B22" s="68"/>
      <c r="C22" s="45"/>
      <c r="D22" s="67" t="str">
        <f>IFERROR(VLOOKUP(C22,リスト!A:C,3,FALSE),"")</f>
        <v/>
      </c>
      <c r="E22" s="41"/>
      <c r="F22" s="67" t="str">
        <f>IFERROR(VLOOKUP(E22,'r'!$F$2:$G$4,2,FALSE),"")</f>
        <v/>
      </c>
      <c r="G22" s="67" t="str">
        <f t="shared" si="0"/>
        <v/>
      </c>
    </row>
    <row r="23" spans="1:7">
      <c r="A23" s="2">
        <v>19</v>
      </c>
      <c r="B23" s="68"/>
      <c r="C23" s="45"/>
      <c r="D23" s="67" t="str">
        <f>IFERROR(VLOOKUP(C23,リスト!A:C,3,FALSE),"")</f>
        <v/>
      </c>
      <c r="E23" s="41"/>
      <c r="F23" s="67" t="str">
        <f>IFERROR(VLOOKUP(E23,'r'!$F$2:$G$4,2,FALSE),"")</f>
        <v/>
      </c>
      <c r="G23" s="67" t="str">
        <f t="shared" si="0"/>
        <v/>
      </c>
    </row>
    <row r="24" spans="1:7">
      <c r="A24" s="2">
        <v>20</v>
      </c>
      <c r="B24" s="68"/>
      <c r="C24" s="45"/>
      <c r="D24" s="67" t="str">
        <f>IFERROR(VLOOKUP(C24,リスト!A:C,3,FALSE),"")</f>
        <v/>
      </c>
      <c r="E24" s="41"/>
      <c r="F24" s="67" t="str">
        <f>IFERROR(VLOOKUP(E24,'r'!$F$2:$G$4,2,FALSE),"")</f>
        <v/>
      </c>
      <c r="G24" s="67" t="str">
        <f t="shared" si="0"/>
        <v/>
      </c>
    </row>
    <row r="25" spans="1:7">
      <c r="A25" s="2">
        <v>21</v>
      </c>
      <c r="B25" s="68"/>
      <c r="C25" s="45"/>
      <c r="D25" s="67" t="str">
        <f>IFERROR(VLOOKUP(C25,リスト!A:C,3,FALSE),"")</f>
        <v/>
      </c>
      <c r="E25" s="41"/>
      <c r="F25" s="67" t="str">
        <f>IFERROR(VLOOKUP(E25,'r'!$F$2:$G$4,2,FALSE),"")</f>
        <v/>
      </c>
      <c r="G25" s="67" t="str">
        <f t="shared" si="0"/>
        <v/>
      </c>
    </row>
    <row r="26" spans="1:7">
      <c r="A26" s="2">
        <v>22</v>
      </c>
      <c r="B26" s="68"/>
      <c r="C26" s="45"/>
      <c r="D26" s="67" t="str">
        <f>IFERROR(VLOOKUP(C26,リスト!A:C,3,FALSE),"")</f>
        <v/>
      </c>
      <c r="E26" s="41"/>
      <c r="F26" s="67" t="str">
        <f>IFERROR(VLOOKUP(E26,'r'!$F$2:$G$4,2,FALSE),"")</f>
        <v/>
      </c>
      <c r="G26" s="67" t="str">
        <f t="shared" si="0"/>
        <v/>
      </c>
    </row>
    <row r="27" spans="1:7">
      <c r="A27" s="2">
        <v>23</v>
      </c>
      <c r="B27" s="68"/>
      <c r="C27" s="45"/>
      <c r="D27" s="67" t="str">
        <f>IFERROR(VLOOKUP(C27,リスト!A:C,3,FALSE),"")</f>
        <v/>
      </c>
      <c r="E27" s="41"/>
      <c r="F27" s="67" t="str">
        <f>IFERROR(VLOOKUP(E27,'r'!$F$2:$G$4,2,FALSE),"")</f>
        <v/>
      </c>
      <c r="G27" s="67" t="str">
        <f t="shared" si="0"/>
        <v/>
      </c>
    </row>
    <row r="28" spans="1:7">
      <c r="A28" s="2">
        <v>24</v>
      </c>
      <c r="B28" s="68"/>
      <c r="C28" s="45"/>
      <c r="D28" s="67" t="str">
        <f>IFERROR(VLOOKUP(C28,リスト!A:C,3,FALSE),"")</f>
        <v/>
      </c>
      <c r="E28" s="41"/>
      <c r="F28" s="67" t="str">
        <f>IFERROR(VLOOKUP(E28,'r'!$F$2:$G$4,2,FALSE),"")</f>
        <v/>
      </c>
      <c r="G28" s="67" t="str">
        <f t="shared" si="0"/>
        <v/>
      </c>
    </row>
    <row r="29" spans="1:7">
      <c r="A29" s="2">
        <v>25</v>
      </c>
      <c r="B29" s="68"/>
      <c r="C29" s="45"/>
      <c r="D29" s="67" t="str">
        <f>IFERROR(VLOOKUP(C29,リスト!A:C,3,FALSE),"")</f>
        <v/>
      </c>
      <c r="E29" s="41"/>
      <c r="F29" s="67" t="str">
        <f>IFERROR(VLOOKUP(E29,'r'!$F$2:$G$4,2,FALSE),"")</f>
        <v/>
      </c>
      <c r="G29" s="67" t="str">
        <f t="shared" si="0"/>
        <v/>
      </c>
    </row>
    <row r="30" spans="1:7">
      <c r="A30" s="2">
        <v>26</v>
      </c>
      <c r="B30" s="68"/>
      <c r="C30" s="45"/>
      <c r="D30" s="67" t="str">
        <f>IFERROR(VLOOKUP(C30,リスト!A:C,3,FALSE),"")</f>
        <v/>
      </c>
      <c r="E30" s="41"/>
      <c r="F30" s="67" t="str">
        <f>IFERROR(VLOOKUP(E30,'r'!$F$2:$G$4,2,FALSE),"")</f>
        <v/>
      </c>
      <c r="G30" s="67" t="str">
        <f t="shared" si="0"/>
        <v/>
      </c>
    </row>
    <row r="31" spans="1:7">
      <c r="A31" s="2">
        <v>27</v>
      </c>
      <c r="B31" s="68"/>
      <c r="C31" s="45"/>
      <c r="D31" s="67" t="str">
        <f>IFERROR(VLOOKUP(C31,リスト!A:C,3,FALSE),"")</f>
        <v/>
      </c>
      <c r="E31" s="41"/>
      <c r="F31" s="67" t="str">
        <f>IFERROR(VLOOKUP(E31,'r'!$F$2:$G$4,2,FALSE),"")</f>
        <v/>
      </c>
      <c r="G31" s="67" t="str">
        <f t="shared" si="0"/>
        <v/>
      </c>
    </row>
    <row r="32" spans="1:7">
      <c r="A32" s="2">
        <v>28</v>
      </c>
      <c r="B32" s="68"/>
      <c r="C32" s="45"/>
      <c r="D32" s="67" t="str">
        <f>IFERROR(VLOOKUP(C32,リスト!A:C,3,FALSE),"")</f>
        <v/>
      </c>
      <c r="E32" s="41"/>
      <c r="F32" s="67" t="str">
        <f>IFERROR(VLOOKUP(E32,'r'!$F$2:$G$4,2,FALSE),"")</f>
        <v/>
      </c>
      <c r="G32" s="67" t="str">
        <f t="shared" si="0"/>
        <v/>
      </c>
    </row>
    <row r="33" spans="1:7">
      <c r="A33" s="2">
        <v>29</v>
      </c>
      <c r="B33" s="68"/>
      <c r="C33" s="45"/>
      <c r="D33" s="67" t="str">
        <f>IFERROR(VLOOKUP(C33,リスト!A:C,3,FALSE),"")</f>
        <v/>
      </c>
      <c r="E33" s="41"/>
      <c r="F33" s="67" t="str">
        <f>IFERROR(VLOOKUP(E33,'r'!$F$2:$G$4,2,FALSE),"")</f>
        <v/>
      </c>
      <c r="G33" s="67" t="str">
        <f t="shared" si="0"/>
        <v/>
      </c>
    </row>
    <row r="34" spans="1:7">
      <c r="A34" s="2">
        <v>30</v>
      </c>
      <c r="B34" s="68"/>
      <c r="C34" s="45"/>
      <c r="D34" s="67" t="str">
        <f>IFERROR(VLOOKUP(C34,リスト!A:C,3,FALSE),"")</f>
        <v/>
      </c>
      <c r="E34" s="41"/>
      <c r="F34" s="67" t="str">
        <f>IFERROR(VLOOKUP(E34,'r'!$F$2:$G$4,2,FALSE),"")</f>
        <v/>
      </c>
      <c r="G34" s="67" t="str">
        <f t="shared" si="0"/>
        <v/>
      </c>
    </row>
    <row r="35" spans="1:7">
      <c r="A35" s="2">
        <v>31</v>
      </c>
      <c r="B35" s="68"/>
      <c r="C35" s="45"/>
      <c r="D35" s="67" t="str">
        <f>IFERROR(VLOOKUP(C35,リスト!A:C,3,FALSE),"")</f>
        <v/>
      </c>
      <c r="E35" s="41"/>
      <c r="F35" s="67" t="str">
        <f>IFERROR(VLOOKUP(E35,'r'!$F$2:$G$4,2,FALSE),"")</f>
        <v/>
      </c>
      <c r="G35" s="67" t="str">
        <f t="shared" si="0"/>
        <v/>
      </c>
    </row>
    <row r="36" spans="1:7">
      <c r="A36" s="2">
        <v>32</v>
      </c>
      <c r="B36" s="68"/>
      <c r="C36" s="45"/>
      <c r="D36" s="67" t="str">
        <f>IFERROR(VLOOKUP(C36,リスト!A:C,3,FALSE),"")</f>
        <v/>
      </c>
      <c r="E36" s="41"/>
      <c r="F36" s="67" t="str">
        <f>IFERROR(VLOOKUP(E36,'r'!$F$2:$G$4,2,FALSE),"")</f>
        <v/>
      </c>
      <c r="G36" s="67" t="str">
        <f t="shared" si="0"/>
        <v/>
      </c>
    </row>
    <row r="37" spans="1:7">
      <c r="A37" s="2">
        <v>33</v>
      </c>
      <c r="B37" s="68"/>
      <c r="C37" s="45"/>
      <c r="D37" s="67" t="str">
        <f>IFERROR(VLOOKUP(C37,リスト!A:C,3,FALSE),"")</f>
        <v/>
      </c>
      <c r="E37" s="41"/>
      <c r="F37" s="67" t="str">
        <f>IFERROR(VLOOKUP(E37,'r'!$F$2:$G$4,2,FALSE),"")</f>
        <v/>
      </c>
      <c r="G37" s="67" t="str">
        <f t="shared" si="0"/>
        <v/>
      </c>
    </row>
    <row r="38" spans="1:7">
      <c r="A38" s="2">
        <v>34</v>
      </c>
      <c r="B38" s="68"/>
      <c r="C38" s="45"/>
      <c r="D38" s="67" t="str">
        <f>IFERROR(VLOOKUP(C38,リスト!A:C,3,FALSE),"")</f>
        <v/>
      </c>
      <c r="E38" s="41"/>
      <c r="F38" s="67" t="str">
        <f>IFERROR(VLOOKUP(E38,'r'!$F$2:$G$4,2,FALSE),"")</f>
        <v/>
      </c>
      <c r="G38" s="67" t="str">
        <f t="shared" si="0"/>
        <v/>
      </c>
    </row>
    <row r="39" spans="1:7">
      <c r="A39" s="2">
        <v>35</v>
      </c>
      <c r="B39" s="68"/>
      <c r="C39" s="45"/>
      <c r="D39" s="67" t="str">
        <f>IFERROR(VLOOKUP(C39,リスト!A:C,3,FALSE),"")</f>
        <v/>
      </c>
      <c r="E39" s="41"/>
      <c r="F39" s="67" t="str">
        <f>IFERROR(VLOOKUP(E39,'r'!$F$2:$G$4,2,FALSE),"")</f>
        <v/>
      </c>
      <c r="G39" s="67" t="str">
        <f t="shared" si="0"/>
        <v/>
      </c>
    </row>
    <row r="40" spans="1:7">
      <c r="A40" s="2">
        <v>36</v>
      </c>
      <c r="B40" s="68"/>
      <c r="C40" s="45"/>
      <c r="D40" s="67" t="str">
        <f>IFERROR(VLOOKUP(C40,リスト!A:C,3,FALSE),"")</f>
        <v/>
      </c>
      <c r="E40" s="41"/>
      <c r="F40" s="67" t="str">
        <f>IFERROR(VLOOKUP(E40,'r'!$F$2:$G$4,2,FALSE),"")</f>
        <v/>
      </c>
      <c r="G40" s="67" t="str">
        <f t="shared" si="0"/>
        <v/>
      </c>
    </row>
    <row r="41" spans="1:7">
      <c r="A41" s="2">
        <v>37</v>
      </c>
      <c r="B41" s="68"/>
      <c r="C41" s="45"/>
      <c r="D41" s="67" t="str">
        <f>IFERROR(VLOOKUP(C41,リスト!A:C,3,FALSE),"")</f>
        <v/>
      </c>
      <c r="E41" s="41"/>
      <c r="F41" s="67" t="str">
        <f>IFERROR(VLOOKUP(E41,'r'!$F$2:$G$4,2,FALSE),"")</f>
        <v/>
      </c>
      <c r="G41" s="67" t="str">
        <f t="shared" si="0"/>
        <v/>
      </c>
    </row>
    <row r="42" spans="1:7">
      <c r="A42" s="2">
        <v>38</v>
      </c>
      <c r="B42" s="68"/>
      <c r="C42" s="45"/>
      <c r="D42" s="67" t="str">
        <f>IFERROR(VLOOKUP(C42,リスト!A:C,3,FALSE),"")</f>
        <v/>
      </c>
      <c r="E42" s="41"/>
      <c r="F42" s="67" t="str">
        <f>IFERROR(VLOOKUP(E42,'r'!$F$2:$G$4,2,FALSE),"")</f>
        <v/>
      </c>
      <c r="G42" s="67" t="str">
        <f t="shared" si="0"/>
        <v/>
      </c>
    </row>
    <row r="43" spans="1:7">
      <c r="A43" s="2">
        <v>39</v>
      </c>
      <c r="B43" s="68"/>
      <c r="C43" s="45"/>
      <c r="D43" s="67" t="str">
        <f>IFERROR(VLOOKUP(C43,リスト!A:C,3,FALSE),"")</f>
        <v/>
      </c>
      <c r="E43" s="41"/>
      <c r="F43" s="67" t="str">
        <f>IFERROR(VLOOKUP(E43,'r'!$F$2:$G$4,2,FALSE),"")</f>
        <v/>
      </c>
      <c r="G43" s="67" t="str">
        <f t="shared" si="0"/>
        <v/>
      </c>
    </row>
    <row r="44" spans="1:7">
      <c r="A44" s="2">
        <v>40</v>
      </c>
      <c r="B44" s="68"/>
      <c r="C44" s="45"/>
      <c r="D44" s="67" t="str">
        <f>IFERROR(VLOOKUP(C44,リスト!A:C,3,FALSE),"")</f>
        <v/>
      </c>
      <c r="E44" s="41"/>
      <c r="F44" s="67" t="str">
        <f>IFERROR(VLOOKUP(E44,'r'!$F$2:$G$4,2,FALSE),"")</f>
        <v/>
      </c>
      <c r="G44" s="67" t="str">
        <f t="shared" si="0"/>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c r="A50" s="152" t="s">
        <v>96</v>
      </c>
      <c r="B50" s="151"/>
      <c r="C50" s="151"/>
      <c r="D50" s="151"/>
      <c r="E50" s="151"/>
      <c r="F50" s="151"/>
      <c r="G50" s="151"/>
    </row>
    <row r="51" spans="1:7" s="6" customFormat="1">
      <c r="A51" s="152" t="s">
        <v>97</v>
      </c>
      <c r="B51" s="151"/>
      <c r="C51" s="151"/>
      <c r="D51" s="151"/>
      <c r="E51" s="151"/>
      <c r="F51" s="151"/>
      <c r="G51" s="151"/>
    </row>
    <row r="52" spans="1:7" s="6" customFormat="1">
      <c r="A52" s="151" t="s">
        <v>224</v>
      </c>
      <c r="B52" s="151"/>
      <c r="C52" s="151"/>
      <c r="D52" s="151"/>
      <c r="E52" s="151"/>
      <c r="F52" s="151"/>
      <c r="G52" s="151"/>
    </row>
    <row r="53" spans="1:7" s="6" customFormat="1">
      <c r="A53" s="3"/>
    </row>
  </sheetData>
  <sheetProtection algorithmName="SHA-512" hashValue="dpr7DS2BVZtUmbtuN9IlRVbwmuzSMhUEIToh0TMEQ3jH+qhRfc4PvU7o4xiUCoNi5MeFQK28lGqxvK0cwBVLyg==" saltValue="w926644nyLZ3IiN3NrNgXg==" spinCount="100000" sheet="1" objects="1" scenarios="1"/>
  <protectedRanges>
    <protectedRange sqref="D2 E5:E44 A5:C44" name="範囲1"/>
  </protectedRanges>
  <mergeCells count="8">
    <mergeCell ref="A52:G52"/>
    <mergeCell ref="A49:G49"/>
    <mergeCell ref="A1:G1"/>
    <mergeCell ref="A47:G47"/>
    <mergeCell ref="A51:G51"/>
    <mergeCell ref="E45:F45"/>
    <mergeCell ref="D2:F2"/>
    <mergeCell ref="A50:G50"/>
  </mergeCells>
  <phoneticPr fontId="1"/>
  <conditionalFormatting sqref="G45">
    <cfRule type="cellIs" dxfId="5" priority="1" operator="equal">
      <formula>0</formula>
    </cfRule>
  </conditionalFormatting>
  <dataValidations count="1">
    <dataValidation type="list" allowBlank="1" showInputMessage="1" showErrorMessage="1" sqref="E5:E44" xr:uid="{3A5C9B00-542D-4F23-A06F-0E3CB4435C9F}">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A4CF951B-3FDD-48B7-88CA-88D8F49FA4DB}">
          <x14:formula1>
            <xm:f>リスト!$A$4:$A$8</xm:f>
          </x14:formula1>
          <xm:sqref>C5:C44</xm:sqref>
        </x14:dataValidation>
      </x14:dataValidations>
    </ex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1092-0F1A-461B-8223-440D27CDC8C7}">
  <sheetPr codeName="Sheet6"/>
  <dimension ref="A1"/>
  <sheetViews>
    <sheetView workbookViewId="0"/>
  </sheetViews>
  <sheetFormatPr defaultRowHeight="14.9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1E78-0C93-4DD7-85FC-CD01B203FAB9}">
  <sheetPr codeName="Sheet7"/>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IFERROR(D5*F5,"")</f>
        <v/>
      </c>
    </row>
    <row r="6" spans="1:7">
      <c r="A6" s="2">
        <v>2</v>
      </c>
      <c r="B6" s="68"/>
      <c r="C6" s="45"/>
      <c r="D6" s="67" t="str">
        <f>IFERROR(VLOOKUP(C6,リスト!A:C,3,FALSE),"")</f>
        <v/>
      </c>
      <c r="E6" s="41"/>
      <c r="F6" s="67" t="str">
        <f>IFERROR(VLOOKUP(E6,'r'!$F$2:$G$4,2,FALSE),"")</f>
        <v/>
      </c>
      <c r="G6" s="67" t="str">
        <f t="shared" ref="G6:G44" si="0">IFERROR(D6*F6,"")</f>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si="0"/>
        <v/>
      </c>
    </row>
    <row r="15" spans="1:7">
      <c r="A15" s="2">
        <v>11</v>
      </c>
      <c r="B15" s="68"/>
      <c r="C15" s="45"/>
      <c r="D15" s="67" t="str">
        <f>IFERROR(VLOOKUP(C15,リスト!A:C,3,FALSE),"")</f>
        <v/>
      </c>
      <c r="E15" s="41"/>
      <c r="F15" s="67" t="str">
        <f>IFERROR(VLOOKUP(E15,'r'!$F$2:$G$4,2,FALSE),"")</f>
        <v/>
      </c>
      <c r="G15" s="67" t="str">
        <f t="shared" si="0"/>
        <v/>
      </c>
    </row>
    <row r="16" spans="1:7">
      <c r="A16" s="2">
        <v>12</v>
      </c>
      <c r="B16" s="68"/>
      <c r="C16" s="45"/>
      <c r="D16" s="67" t="str">
        <f>IFERROR(VLOOKUP(C16,リスト!A:C,3,FALSE),"")</f>
        <v/>
      </c>
      <c r="E16" s="41"/>
      <c r="F16" s="67" t="str">
        <f>IFERROR(VLOOKUP(E16,'r'!$F$2:$G$4,2,FALSE),"")</f>
        <v/>
      </c>
      <c r="G16" s="67" t="str">
        <f t="shared" si="0"/>
        <v/>
      </c>
    </row>
    <row r="17" spans="1:7">
      <c r="A17" s="2">
        <v>13</v>
      </c>
      <c r="B17" s="68"/>
      <c r="C17" s="45"/>
      <c r="D17" s="67" t="str">
        <f>IFERROR(VLOOKUP(C17,リスト!A:C,3,FALSE),"")</f>
        <v/>
      </c>
      <c r="E17" s="41"/>
      <c r="F17" s="67" t="str">
        <f>IFERROR(VLOOKUP(E17,'r'!$F$2:$G$4,2,FALSE),"")</f>
        <v/>
      </c>
      <c r="G17" s="67" t="str">
        <f t="shared" si="0"/>
        <v/>
      </c>
    </row>
    <row r="18" spans="1:7">
      <c r="A18" s="2">
        <v>14</v>
      </c>
      <c r="B18" s="68"/>
      <c r="C18" s="45"/>
      <c r="D18" s="67" t="str">
        <f>IFERROR(VLOOKUP(C18,リスト!A:C,3,FALSE),"")</f>
        <v/>
      </c>
      <c r="E18" s="41"/>
      <c r="F18" s="67" t="str">
        <f>IFERROR(VLOOKUP(E18,'r'!$F$2:$G$4,2,FALSE),"")</f>
        <v/>
      </c>
      <c r="G18" s="67" t="str">
        <f t="shared" si="0"/>
        <v/>
      </c>
    </row>
    <row r="19" spans="1:7">
      <c r="A19" s="2">
        <v>15</v>
      </c>
      <c r="B19" s="68"/>
      <c r="C19" s="45"/>
      <c r="D19" s="67" t="str">
        <f>IFERROR(VLOOKUP(C19,リスト!A:C,3,FALSE),"")</f>
        <v/>
      </c>
      <c r="E19" s="41"/>
      <c r="F19" s="67" t="str">
        <f>IFERROR(VLOOKUP(E19,'r'!$F$2:$G$4,2,FALSE),"")</f>
        <v/>
      </c>
      <c r="G19" s="67" t="str">
        <f t="shared" si="0"/>
        <v/>
      </c>
    </row>
    <row r="20" spans="1:7">
      <c r="A20" s="2">
        <v>16</v>
      </c>
      <c r="B20" s="68"/>
      <c r="C20" s="45"/>
      <c r="D20" s="67" t="str">
        <f>IFERROR(VLOOKUP(C20,リスト!A:C,3,FALSE),"")</f>
        <v/>
      </c>
      <c r="E20" s="41"/>
      <c r="F20" s="67" t="str">
        <f>IFERROR(VLOOKUP(E20,'r'!$F$2:$G$4,2,FALSE),"")</f>
        <v/>
      </c>
      <c r="G20" s="67" t="str">
        <f t="shared" si="0"/>
        <v/>
      </c>
    </row>
    <row r="21" spans="1:7">
      <c r="A21" s="2">
        <v>17</v>
      </c>
      <c r="B21" s="68"/>
      <c r="C21" s="45"/>
      <c r="D21" s="67" t="str">
        <f>IFERROR(VLOOKUP(C21,リスト!A:C,3,FALSE),"")</f>
        <v/>
      </c>
      <c r="E21" s="41"/>
      <c r="F21" s="67" t="str">
        <f>IFERROR(VLOOKUP(E21,'r'!$F$2:$G$4,2,FALSE),"")</f>
        <v/>
      </c>
      <c r="G21" s="67" t="str">
        <f t="shared" si="0"/>
        <v/>
      </c>
    </row>
    <row r="22" spans="1:7">
      <c r="A22" s="2">
        <v>18</v>
      </c>
      <c r="B22" s="68"/>
      <c r="C22" s="45"/>
      <c r="D22" s="67" t="str">
        <f>IFERROR(VLOOKUP(C22,リスト!A:C,3,FALSE),"")</f>
        <v/>
      </c>
      <c r="E22" s="41"/>
      <c r="F22" s="67" t="str">
        <f>IFERROR(VLOOKUP(E22,'r'!$F$2:$G$4,2,FALSE),"")</f>
        <v/>
      </c>
      <c r="G22" s="67" t="str">
        <f t="shared" si="0"/>
        <v/>
      </c>
    </row>
    <row r="23" spans="1:7">
      <c r="A23" s="2">
        <v>19</v>
      </c>
      <c r="B23" s="68"/>
      <c r="C23" s="45"/>
      <c r="D23" s="67" t="str">
        <f>IFERROR(VLOOKUP(C23,リスト!A:C,3,FALSE),"")</f>
        <v/>
      </c>
      <c r="E23" s="41"/>
      <c r="F23" s="67" t="str">
        <f>IFERROR(VLOOKUP(E23,'r'!$F$2:$G$4,2,FALSE),"")</f>
        <v/>
      </c>
      <c r="G23" s="67" t="str">
        <f t="shared" si="0"/>
        <v/>
      </c>
    </row>
    <row r="24" spans="1:7">
      <c r="A24" s="2">
        <v>20</v>
      </c>
      <c r="B24" s="68"/>
      <c r="C24" s="45"/>
      <c r="D24" s="67" t="str">
        <f>IFERROR(VLOOKUP(C24,リスト!A:C,3,FALSE),"")</f>
        <v/>
      </c>
      <c r="E24" s="41"/>
      <c r="F24" s="67" t="str">
        <f>IFERROR(VLOOKUP(E24,'r'!$F$2:$G$4,2,FALSE),"")</f>
        <v/>
      </c>
      <c r="G24" s="67" t="str">
        <f t="shared" si="0"/>
        <v/>
      </c>
    </row>
    <row r="25" spans="1:7">
      <c r="A25" s="2">
        <v>21</v>
      </c>
      <c r="B25" s="68"/>
      <c r="C25" s="45"/>
      <c r="D25" s="67" t="str">
        <f>IFERROR(VLOOKUP(C25,リスト!A:C,3,FALSE),"")</f>
        <v/>
      </c>
      <c r="E25" s="41"/>
      <c r="F25" s="67" t="str">
        <f>IFERROR(VLOOKUP(E25,'r'!$F$2:$G$4,2,FALSE),"")</f>
        <v/>
      </c>
      <c r="G25" s="67" t="str">
        <f t="shared" si="0"/>
        <v/>
      </c>
    </row>
    <row r="26" spans="1:7">
      <c r="A26" s="2">
        <v>22</v>
      </c>
      <c r="B26" s="68"/>
      <c r="C26" s="45"/>
      <c r="D26" s="67" t="str">
        <f>IFERROR(VLOOKUP(C26,リスト!A:C,3,FALSE),"")</f>
        <v/>
      </c>
      <c r="E26" s="41"/>
      <c r="F26" s="67" t="str">
        <f>IFERROR(VLOOKUP(E26,'r'!$F$2:$G$4,2,FALSE),"")</f>
        <v/>
      </c>
      <c r="G26" s="67" t="str">
        <f t="shared" si="0"/>
        <v/>
      </c>
    </row>
    <row r="27" spans="1:7">
      <c r="A27" s="2">
        <v>23</v>
      </c>
      <c r="B27" s="68"/>
      <c r="C27" s="45"/>
      <c r="D27" s="67" t="str">
        <f>IFERROR(VLOOKUP(C27,リスト!A:C,3,FALSE),"")</f>
        <v/>
      </c>
      <c r="E27" s="41"/>
      <c r="F27" s="67" t="str">
        <f>IFERROR(VLOOKUP(E27,'r'!$F$2:$G$4,2,FALSE),"")</f>
        <v/>
      </c>
      <c r="G27" s="67" t="str">
        <f t="shared" si="0"/>
        <v/>
      </c>
    </row>
    <row r="28" spans="1:7">
      <c r="A28" s="2">
        <v>24</v>
      </c>
      <c r="B28" s="68"/>
      <c r="C28" s="45"/>
      <c r="D28" s="67" t="str">
        <f>IFERROR(VLOOKUP(C28,リスト!A:C,3,FALSE),"")</f>
        <v/>
      </c>
      <c r="E28" s="41"/>
      <c r="F28" s="67" t="str">
        <f>IFERROR(VLOOKUP(E28,'r'!$F$2:$G$4,2,FALSE),"")</f>
        <v/>
      </c>
      <c r="G28" s="67" t="str">
        <f t="shared" si="0"/>
        <v/>
      </c>
    </row>
    <row r="29" spans="1:7">
      <c r="A29" s="2">
        <v>25</v>
      </c>
      <c r="B29" s="68"/>
      <c r="C29" s="45"/>
      <c r="D29" s="67" t="str">
        <f>IFERROR(VLOOKUP(C29,リスト!A:C,3,FALSE),"")</f>
        <v/>
      </c>
      <c r="E29" s="41"/>
      <c r="F29" s="67" t="str">
        <f>IFERROR(VLOOKUP(E29,'r'!$F$2:$G$4,2,FALSE),"")</f>
        <v/>
      </c>
      <c r="G29" s="67" t="str">
        <f t="shared" si="0"/>
        <v/>
      </c>
    </row>
    <row r="30" spans="1:7">
      <c r="A30" s="2">
        <v>26</v>
      </c>
      <c r="B30" s="68"/>
      <c r="C30" s="45"/>
      <c r="D30" s="67" t="str">
        <f>IFERROR(VLOOKUP(C30,リスト!A:C,3,FALSE),"")</f>
        <v/>
      </c>
      <c r="E30" s="41"/>
      <c r="F30" s="67" t="str">
        <f>IFERROR(VLOOKUP(E30,'r'!$F$2:$G$4,2,FALSE),"")</f>
        <v/>
      </c>
      <c r="G30" s="67" t="str">
        <f t="shared" si="0"/>
        <v/>
      </c>
    </row>
    <row r="31" spans="1:7">
      <c r="A31" s="2">
        <v>27</v>
      </c>
      <c r="B31" s="68"/>
      <c r="C31" s="45"/>
      <c r="D31" s="67" t="str">
        <f>IFERROR(VLOOKUP(C31,リスト!A:C,3,FALSE),"")</f>
        <v/>
      </c>
      <c r="E31" s="41"/>
      <c r="F31" s="67" t="str">
        <f>IFERROR(VLOOKUP(E31,'r'!$F$2:$G$4,2,FALSE),"")</f>
        <v/>
      </c>
      <c r="G31" s="67" t="str">
        <f t="shared" si="0"/>
        <v/>
      </c>
    </row>
    <row r="32" spans="1:7">
      <c r="A32" s="2">
        <v>28</v>
      </c>
      <c r="B32" s="68"/>
      <c r="C32" s="45"/>
      <c r="D32" s="67" t="str">
        <f>IFERROR(VLOOKUP(C32,リスト!A:C,3,FALSE),"")</f>
        <v/>
      </c>
      <c r="E32" s="41"/>
      <c r="F32" s="67" t="str">
        <f>IFERROR(VLOOKUP(E32,'r'!$F$2:$G$4,2,FALSE),"")</f>
        <v/>
      </c>
      <c r="G32" s="67" t="str">
        <f t="shared" si="0"/>
        <v/>
      </c>
    </row>
    <row r="33" spans="1:7">
      <c r="A33" s="2">
        <v>29</v>
      </c>
      <c r="B33" s="68"/>
      <c r="C33" s="45"/>
      <c r="D33" s="67" t="str">
        <f>IFERROR(VLOOKUP(C33,リスト!A:C,3,FALSE),"")</f>
        <v/>
      </c>
      <c r="E33" s="41"/>
      <c r="F33" s="67" t="str">
        <f>IFERROR(VLOOKUP(E33,'r'!$F$2:$G$4,2,FALSE),"")</f>
        <v/>
      </c>
      <c r="G33" s="67" t="str">
        <f t="shared" si="0"/>
        <v/>
      </c>
    </row>
    <row r="34" spans="1:7">
      <c r="A34" s="2">
        <v>30</v>
      </c>
      <c r="B34" s="68"/>
      <c r="C34" s="45"/>
      <c r="D34" s="67" t="str">
        <f>IFERROR(VLOOKUP(C34,リスト!A:C,3,FALSE),"")</f>
        <v/>
      </c>
      <c r="E34" s="41"/>
      <c r="F34" s="67" t="str">
        <f>IFERROR(VLOOKUP(E34,'r'!$F$2:$G$4,2,FALSE),"")</f>
        <v/>
      </c>
      <c r="G34" s="67" t="str">
        <f t="shared" si="0"/>
        <v/>
      </c>
    </row>
    <row r="35" spans="1:7">
      <c r="A35" s="2">
        <v>31</v>
      </c>
      <c r="B35" s="68"/>
      <c r="C35" s="45"/>
      <c r="D35" s="67" t="str">
        <f>IFERROR(VLOOKUP(C35,リスト!A:C,3,FALSE),"")</f>
        <v/>
      </c>
      <c r="E35" s="41"/>
      <c r="F35" s="67" t="str">
        <f>IFERROR(VLOOKUP(E35,'r'!$F$2:$G$4,2,FALSE),"")</f>
        <v/>
      </c>
      <c r="G35" s="67" t="str">
        <f t="shared" si="0"/>
        <v/>
      </c>
    </row>
    <row r="36" spans="1:7">
      <c r="A36" s="2">
        <v>32</v>
      </c>
      <c r="B36" s="68"/>
      <c r="C36" s="45"/>
      <c r="D36" s="67" t="str">
        <f>IFERROR(VLOOKUP(C36,リスト!A:C,3,FALSE),"")</f>
        <v/>
      </c>
      <c r="E36" s="41"/>
      <c r="F36" s="67" t="str">
        <f>IFERROR(VLOOKUP(E36,'r'!$F$2:$G$4,2,FALSE),"")</f>
        <v/>
      </c>
      <c r="G36" s="67" t="str">
        <f t="shared" si="0"/>
        <v/>
      </c>
    </row>
    <row r="37" spans="1:7">
      <c r="A37" s="2">
        <v>33</v>
      </c>
      <c r="B37" s="68"/>
      <c r="C37" s="45"/>
      <c r="D37" s="67" t="str">
        <f>IFERROR(VLOOKUP(C37,リスト!A:C,3,FALSE),"")</f>
        <v/>
      </c>
      <c r="E37" s="41"/>
      <c r="F37" s="67" t="str">
        <f>IFERROR(VLOOKUP(E37,'r'!$F$2:$G$4,2,FALSE),"")</f>
        <v/>
      </c>
      <c r="G37" s="67" t="str">
        <f t="shared" si="0"/>
        <v/>
      </c>
    </row>
    <row r="38" spans="1:7">
      <c r="A38" s="2">
        <v>34</v>
      </c>
      <c r="B38" s="68"/>
      <c r="C38" s="45"/>
      <c r="D38" s="67" t="str">
        <f>IFERROR(VLOOKUP(C38,リスト!A:C,3,FALSE),"")</f>
        <v/>
      </c>
      <c r="E38" s="41"/>
      <c r="F38" s="67" t="str">
        <f>IFERROR(VLOOKUP(E38,'r'!$F$2:$G$4,2,FALSE),"")</f>
        <v/>
      </c>
      <c r="G38" s="67" t="str">
        <f t="shared" si="0"/>
        <v/>
      </c>
    </row>
    <row r="39" spans="1:7">
      <c r="A39" s="2">
        <v>35</v>
      </c>
      <c r="B39" s="68"/>
      <c r="C39" s="45"/>
      <c r="D39" s="67" t="str">
        <f>IFERROR(VLOOKUP(C39,リスト!A:C,3,FALSE),"")</f>
        <v/>
      </c>
      <c r="E39" s="41"/>
      <c r="F39" s="67" t="str">
        <f>IFERROR(VLOOKUP(E39,'r'!$F$2:$G$4,2,FALSE),"")</f>
        <v/>
      </c>
      <c r="G39" s="67" t="str">
        <f t="shared" si="0"/>
        <v/>
      </c>
    </row>
    <row r="40" spans="1:7">
      <c r="A40" s="2">
        <v>36</v>
      </c>
      <c r="B40" s="68"/>
      <c r="C40" s="45"/>
      <c r="D40" s="67" t="str">
        <f>IFERROR(VLOOKUP(C40,リスト!A:C,3,FALSE),"")</f>
        <v/>
      </c>
      <c r="E40" s="41"/>
      <c r="F40" s="67" t="str">
        <f>IFERROR(VLOOKUP(E40,'r'!$F$2:$G$4,2,FALSE),"")</f>
        <v/>
      </c>
      <c r="G40" s="67" t="str">
        <f t="shared" si="0"/>
        <v/>
      </c>
    </row>
    <row r="41" spans="1:7">
      <c r="A41" s="2">
        <v>37</v>
      </c>
      <c r="B41" s="68"/>
      <c r="C41" s="45"/>
      <c r="D41" s="67" t="str">
        <f>IFERROR(VLOOKUP(C41,リスト!A:C,3,FALSE),"")</f>
        <v/>
      </c>
      <c r="E41" s="41"/>
      <c r="F41" s="67" t="str">
        <f>IFERROR(VLOOKUP(E41,'r'!$F$2:$G$4,2,FALSE),"")</f>
        <v/>
      </c>
      <c r="G41" s="67" t="str">
        <f t="shared" si="0"/>
        <v/>
      </c>
    </row>
    <row r="42" spans="1:7">
      <c r="A42" s="2">
        <v>38</v>
      </c>
      <c r="B42" s="68"/>
      <c r="C42" s="45"/>
      <c r="D42" s="67" t="str">
        <f>IFERROR(VLOOKUP(C42,リスト!A:C,3,FALSE),"")</f>
        <v/>
      </c>
      <c r="E42" s="41"/>
      <c r="F42" s="67" t="str">
        <f>IFERROR(VLOOKUP(E42,'r'!$F$2:$G$4,2,FALSE),"")</f>
        <v/>
      </c>
      <c r="G42" s="67" t="str">
        <f t="shared" si="0"/>
        <v/>
      </c>
    </row>
    <row r="43" spans="1:7">
      <c r="A43" s="2">
        <v>39</v>
      </c>
      <c r="B43" s="68"/>
      <c r="C43" s="45"/>
      <c r="D43" s="67" t="str">
        <f>IFERROR(VLOOKUP(C43,リスト!A:C,3,FALSE),"")</f>
        <v/>
      </c>
      <c r="E43" s="41"/>
      <c r="F43" s="67" t="str">
        <f>IFERROR(VLOOKUP(E43,'r'!$F$2:$G$4,2,FALSE),"")</f>
        <v/>
      </c>
      <c r="G43" s="67" t="str">
        <f t="shared" si="0"/>
        <v/>
      </c>
    </row>
    <row r="44" spans="1:7">
      <c r="A44" s="2">
        <v>40</v>
      </c>
      <c r="B44" s="68"/>
      <c r="C44" s="45"/>
      <c r="D44" s="67" t="str">
        <f>IFERROR(VLOOKUP(C44,リスト!A:C,3,FALSE),"")</f>
        <v/>
      </c>
      <c r="E44" s="41"/>
      <c r="F44" s="67" t="str">
        <f>IFERROR(VLOOKUP(E44,'r'!$F$2:$G$4,2,FALSE),"")</f>
        <v/>
      </c>
      <c r="G44" s="67" t="str">
        <f t="shared" si="0"/>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ht="12.9" customHeight="1">
      <c r="A50" s="152" t="s">
        <v>96</v>
      </c>
      <c r="B50" s="151"/>
      <c r="C50" s="151"/>
      <c r="D50" s="151"/>
      <c r="E50" s="151"/>
      <c r="F50" s="151"/>
      <c r="G50" s="151"/>
    </row>
    <row r="51" spans="1:7" s="6" customFormat="1" ht="12.9" customHeight="1">
      <c r="A51" s="152" t="s">
        <v>97</v>
      </c>
      <c r="B51" s="151"/>
      <c r="C51" s="151"/>
      <c r="D51" s="151"/>
      <c r="E51" s="151"/>
      <c r="F51" s="151"/>
      <c r="G51" s="151"/>
    </row>
    <row r="52" spans="1:7" s="6" customFormat="1">
      <c r="A52" s="151" t="s">
        <v>224</v>
      </c>
      <c r="B52" s="151"/>
      <c r="C52" s="151"/>
      <c r="D52" s="151"/>
      <c r="E52" s="151"/>
      <c r="F52" s="151"/>
      <c r="G52" s="151"/>
    </row>
  </sheetData>
  <sheetProtection algorithmName="SHA-512" hashValue="g7QjMsBX3dinb6NU19+5mmTje2+dwqdtNkmAggM4Dt2v6WEXFCfnyupRr+BwUfFDq6guPWF6U4gZEKuuGYFrjA==" saltValue="eB5J68LXXM4Xt5Opy9h25Q==" spinCount="100000" sheet="1" objects="1" scenarios="1"/>
  <protectedRanges>
    <protectedRange sqref="E5:E44 D2 A5:C44" name="範囲1"/>
  </protectedRanges>
  <mergeCells count="8">
    <mergeCell ref="A52:G52"/>
    <mergeCell ref="A51:G51"/>
    <mergeCell ref="A1:G1"/>
    <mergeCell ref="D2:F2"/>
    <mergeCell ref="E45:F45"/>
    <mergeCell ref="A47:G47"/>
    <mergeCell ref="A49:G49"/>
    <mergeCell ref="A50:G50"/>
  </mergeCells>
  <phoneticPr fontId="1"/>
  <conditionalFormatting sqref="G45">
    <cfRule type="cellIs" dxfId="4" priority="1" operator="equal">
      <formula>0</formula>
    </cfRule>
  </conditionalFormatting>
  <dataValidations count="1">
    <dataValidation type="list" allowBlank="1" showInputMessage="1" showErrorMessage="1" sqref="E5:E44" xr:uid="{6F4AE96E-3EFF-44DC-926F-31B146FF47E3}">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660D9165-86E8-4956-89A4-96C063F28ECE}">
          <x14:formula1>
            <xm:f>リスト!$A$9:$A$10</xm:f>
          </x14:formula1>
          <xm:sqref>C5:C44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04A92-0906-4B20-8347-7DEC4B94FB96}">
  <sheetPr codeName="Sheet8"/>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IFERROR(D5*F5,"")</f>
        <v/>
      </c>
    </row>
    <row r="6" spans="1:7">
      <c r="A6" s="2">
        <v>2</v>
      </c>
      <c r="B6" s="68"/>
      <c r="C6" s="45"/>
      <c r="D6" s="67" t="str">
        <f>IFERROR(VLOOKUP(C6,リスト!A:C,3,FALSE),"")</f>
        <v/>
      </c>
      <c r="E6" s="41"/>
      <c r="F6" s="67" t="str">
        <f>IFERROR(VLOOKUP(E6,'r'!$F$2:$G$4,2,FALSE),"")</f>
        <v/>
      </c>
      <c r="G6" s="67" t="str">
        <f t="shared" ref="G6:G44" si="0">IFERROR(D6*F6,"")</f>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si="0"/>
        <v/>
      </c>
    </row>
    <row r="15" spans="1:7">
      <c r="A15" s="2">
        <v>11</v>
      </c>
      <c r="B15" s="68"/>
      <c r="C15" s="45"/>
      <c r="D15" s="67" t="str">
        <f>IFERROR(VLOOKUP(C15,リスト!A:C,3,FALSE),"")</f>
        <v/>
      </c>
      <c r="E15" s="41"/>
      <c r="F15" s="67" t="str">
        <f>IFERROR(VLOOKUP(E15,'r'!$F$2:$G$4,2,FALSE),"")</f>
        <v/>
      </c>
      <c r="G15" s="67" t="str">
        <f t="shared" si="0"/>
        <v/>
      </c>
    </row>
    <row r="16" spans="1:7">
      <c r="A16" s="2">
        <v>12</v>
      </c>
      <c r="B16" s="68"/>
      <c r="C16" s="45"/>
      <c r="D16" s="67" t="str">
        <f>IFERROR(VLOOKUP(C16,リスト!A:C,3,FALSE),"")</f>
        <v/>
      </c>
      <c r="E16" s="41"/>
      <c r="F16" s="67" t="str">
        <f>IFERROR(VLOOKUP(E16,'r'!$F$2:$G$4,2,FALSE),"")</f>
        <v/>
      </c>
      <c r="G16" s="67" t="str">
        <f t="shared" si="0"/>
        <v/>
      </c>
    </row>
    <row r="17" spans="1:7">
      <c r="A17" s="2">
        <v>13</v>
      </c>
      <c r="B17" s="68"/>
      <c r="C17" s="45"/>
      <c r="D17" s="67" t="str">
        <f>IFERROR(VLOOKUP(C17,リスト!A:C,3,FALSE),"")</f>
        <v/>
      </c>
      <c r="E17" s="41"/>
      <c r="F17" s="67" t="str">
        <f>IFERROR(VLOOKUP(E17,'r'!$F$2:$G$4,2,FALSE),"")</f>
        <v/>
      </c>
      <c r="G17" s="67" t="str">
        <f t="shared" si="0"/>
        <v/>
      </c>
    </row>
    <row r="18" spans="1:7">
      <c r="A18" s="2">
        <v>14</v>
      </c>
      <c r="B18" s="68"/>
      <c r="C18" s="45"/>
      <c r="D18" s="67" t="str">
        <f>IFERROR(VLOOKUP(C18,リスト!A:C,3,FALSE),"")</f>
        <v/>
      </c>
      <c r="E18" s="41"/>
      <c r="F18" s="67" t="str">
        <f>IFERROR(VLOOKUP(E18,'r'!$F$2:$G$4,2,FALSE),"")</f>
        <v/>
      </c>
      <c r="G18" s="67" t="str">
        <f t="shared" si="0"/>
        <v/>
      </c>
    </row>
    <row r="19" spans="1:7">
      <c r="A19" s="2">
        <v>15</v>
      </c>
      <c r="B19" s="68"/>
      <c r="C19" s="45"/>
      <c r="D19" s="67" t="str">
        <f>IFERROR(VLOOKUP(C19,リスト!A:C,3,FALSE),"")</f>
        <v/>
      </c>
      <c r="E19" s="41"/>
      <c r="F19" s="67" t="str">
        <f>IFERROR(VLOOKUP(E19,'r'!$F$2:$G$4,2,FALSE),"")</f>
        <v/>
      </c>
      <c r="G19" s="67" t="str">
        <f t="shared" si="0"/>
        <v/>
      </c>
    </row>
    <row r="20" spans="1:7">
      <c r="A20" s="2">
        <v>16</v>
      </c>
      <c r="B20" s="68"/>
      <c r="C20" s="45"/>
      <c r="D20" s="67" t="str">
        <f>IFERROR(VLOOKUP(C20,リスト!A:C,3,FALSE),"")</f>
        <v/>
      </c>
      <c r="E20" s="41"/>
      <c r="F20" s="67" t="str">
        <f>IFERROR(VLOOKUP(E20,'r'!$F$2:$G$4,2,FALSE),"")</f>
        <v/>
      </c>
      <c r="G20" s="67" t="str">
        <f t="shared" si="0"/>
        <v/>
      </c>
    </row>
    <row r="21" spans="1:7">
      <c r="A21" s="2">
        <v>17</v>
      </c>
      <c r="B21" s="68"/>
      <c r="C21" s="45"/>
      <c r="D21" s="67" t="str">
        <f>IFERROR(VLOOKUP(C21,リスト!A:C,3,FALSE),"")</f>
        <v/>
      </c>
      <c r="E21" s="41"/>
      <c r="F21" s="67" t="str">
        <f>IFERROR(VLOOKUP(E21,'r'!$F$2:$G$4,2,FALSE),"")</f>
        <v/>
      </c>
      <c r="G21" s="67" t="str">
        <f t="shared" si="0"/>
        <v/>
      </c>
    </row>
    <row r="22" spans="1:7">
      <c r="A22" s="2">
        <v>18</v>
      </c>
      <c r="B22" s="68"/>
      <c r="C22" s="45"/>
      <c r="D22" s="67" t="str">
        <f>IFERROR(VLOOKUP(C22,リスト!A:C,3,FALSE),"")</f>
        <v/>
      </c>
      <c r="E22" s="41"/>
      <c r="F22" s="67" t="str">
        <f>IFERROR(VLOOKUP(E22,'r'!$F$2:$G$4,2,FALSE),"")</f>
        <v/>
      </c>
      <c r="G22" s="67" t="str">
        <f t="shared" si="0"/>
        <v/>
      </c>
    </row>
    <row r="23" spans="1:7">
      <c r="A23" s="2">
        <v>19</v>
      </c>
      <c r="B23" s="68"/>
      <c r="C23" s="45"/>
      <c r="D23" s="67" t="str">
        <f>IFERROR(VLOOKUP(C23,リスト!A:C,3,FALSE),"")</f>
        <v/>
      </c>
      <c r="E23" s="41"/>
      <c r="F23" s="67" t="str">
        <f>IFERROR(VLOOKUP(E23,'r'!$F$2:$G$4,2,FALSE),"")</f>
        <v/>
      </c>
      <c r="G23" s="67" t="str">
        <f t="shared" si="0"/>
        <v/>
      </c>
    </row>
    <row r="24" spans="1:7">
      <c r="A24" s="2">
        <v>20</v>
      </c>
      <c r="B24" s="68"/>
      <c r="C24" s="45"/>
      <c r="D24" s="67" t="str">
        <f>IFERROR(VLOOKUP(C24,リスト!A:C,3,FALSE),"")</f>
        <v/>
      </c>
      <c r="E24" s="41"/>
      <c r="F24" s="67" t="str">
        <f>IFERROR(VLOOKUP(E24,'r'!$F$2:$G$4,2,FALSE),"")</f>
        <v/>
      </c>
      <c r="G24" s="67" t="str">
        <f t="shared" si="0"/>
        <v/>
      </c>
    </row>
    <row r="25" spans="1:7">
      <c r="A25" s="2">
        <v>21</v>
      </c>
      <c r="B25" s="68"/>
      <c r="C25" s="45"/>
      <c r="D25" s="67" t="str">
        <f>IFERROR(VLOOKUP(C25,リスト!A:C,3,FALSE),"")</f>
        <v/>
      </c>
      <c r="E25" s="41"/>
      <c r="F25" s="67" t="str">
        <f>IFERROR(VLOOKUP(E25,'r'!$F$2:$G$4,2,FALSE),"")</f>
        <v/>
      </c>
      <c r="G25" s="67" t="str">
        <f t="shared" si="0"/>
        <v/>
      </c>
    </row>
    <row r="26" spans="1:7">
      <c r="A26" s="2">
        <v>22</v>
      </c>
      <c r="B26" s="68"/>
      <c r="C26" s="45"/>
      <c r="D26" s="67" t="str">
        <f>IFERROR(VLOOKUP(C26,リスト!A:C,3,FALSE),"")</f>
        <v/>
      </c>
      <c r="E26" s="41"/>
      <c r="F26" s="67" t="str">
        <f>IFERROR(VLOOKUP(E26,'r'!$F$2:$G$4,2,FALSE),"")</f>
        <v/>
      </c>
      <c r="G26" s="67" t="str">
        <f t="shared" si="0"/>
        <v/>
      </c>
    </row>
    <row r="27" spans="1:7">
      <c r="A27" s="2">
        <v>23</v>
      </c>
      <c r="B27" s="68"/>
      <c r="C27" s="45"/>
      <c r="D27" s="67" t="str">
        <f>IFERROR(VLOOKUP(C27,リスト!A:C,3,FALSE),"")</f>
        <v/>
      </c>
      <c r="E27" s="41"/>
      <c r="F27" s="67" t="str">
        <f>IFERROR(VLOOKUP(E27,'r'!$F$2:$G$4,2,FALSE),"")</f>
        <v/>
      </c>
      <c r="G27" s="67" t="str">
        <f t="shared" si="0"/>
        <v/>
      </c>
    </row>
    <row r="28" spans="1:7">
      <c r="A28" s="2">
        <v>24</v>
      </c>
      <c r="B28" s="68"/>
      <c r="C28" s="45"/>
      <c r="D28" s="67" t="str">
        <f>IFERROR(VLOOKUP(C28,リスト!A:C,3,FALSE),"")</f>
        <v/>
      </c>
      <c r="E28" s="41"/>
      <c r="F28" s="67" t="str">
        <f>IFERROR(VLOOKUP(E28,'r'!$F$2:$G$4,2,FALSE),"")</f>
        <v/>
      </c>
      <c r="G28" s="67" t="str">
        <f t="shared" si="0"/>
        <v/>
      </c>
    </row>
    <row r="29" spans="1:7">
      <c r="A29" s="2">
        <v>25</v>
      </c>
      <c r="B29" s="68"/>
      <c r="C29" s="45"/>
      <c r="D29" s="67" t="str">
        <f>IFERROR(VLOOKUP(C29,リスト!A:C,3,FALSE),"")</f>
        <v/>
      </c>
      <c r="E29" s="41"/>
      <c r="F29" s="67" t="str">
        <f>IFERROR(VLOOKUP(E29,'r'!$F$2:$G$4,2,FALSE),"")</f>
        <v/>
      </c>
      <c r="G29" s="67" t="str">
        <f t="shared" si="0"/>
        <v/>
      </c>
    </row>
    <row r="30" spans="1:7">
      <c r="A30" s="2">
        <v>26</v>
      </c>
      <c r="B30" s="68"/>
      <c r="C30" s="45"/>
      <c r="D30" s="67" t="str">
        <f>IFERROR(VLOOKUP(C30,リスト!A:C,3,FALSE),"")</f>
        <v/>
      </c>
      <c r="E30" s="41"/>
      <c r="F30" s="67" t="str">
        <f>IFERROR(VLOOKUP(E30,'r'!$F$2:$G$4,2,FALSE),"")</f>
        <v/>
      </c>
      <c r="G30" s="67" t="str">
        <f t="shared" si="0"/>
        <v/>
      </c>
    </row>
    <row r="31" spans="1:7">
      <c r="A31" s="2">
        <v>27</v>
      </c>
      <c r="B31" s="68"/>
      <c r="C31" s="45"/>
      <c r="D31" s="67" t="str">
        <f>IFERROR(VLOOKUP(C31,リスト!A:C,3,FALSE),"")</f>
        <v/>
      </c>
      <c r="E31" s="41"/>
      <c r="F31" s="67" t="str">
        <f>IFERROR(VLOOKUP(E31,'r'!$F$2:$G$4,2,FALSE),"")</f>
        <v/>
      </c>
      <c r="G31" s="67" t="str">
        <f t="shared" si="0"/>
        <v/>
      </c>
    </row>
    <row r="32" spans="1:7">
      <c r="A32" s="2">
        <v>28</v>
      </c>
      <c r="B32" s="68"/>
      <c r="C32" s="45"/>
      <c r="D32" s="67" t="str">
        <f>IFERROR(VLOOKUP(C32,リスト!A:C,3,FALSE),"")</f>
        <v/>
      </c>
      <c r="E32" s="41"/>
      <c r="F32" s="67" t="str">
        <f>IFERROR(VLOOKUP(E32,'r'!$F$2:$G$4,2,FALSE),"")</f>
        <v/>
      </c>
      <c r="G32" s="67" t="str">
        <f t="shared" si="0"/>
        <v/>
      </c>
    </row>
    <row r="33" spans="1:7">
      <c r="A33" s="2">
        <v>29</v>
      </c>
      <c r="B33" s="68"/>
      <c r="C33" s="45"/>
      <c r="D33" s="67" t="str">
        <f>IFERROR(VLOOKUP(C33,リスト!A:C,3,FALSE),"")</f>
        <v/>
      </c>
      <c r="E33" s="41"/>
      <c r="F33" s="67" t="str">
        <f>IFERROR(VLOOKUP(E33,'r'!$F$2:$G$4,2,FALSE),"")</f>
        <v/>
      </c>
      <c r="G33" s="67" t="str">
        <f t="shared" si="0"/>
        <v/>
      </c>
    </row>
    <row r="34" spans="1:7">
      <c r="A34" s="2">
        <v>30</v>
      </c>
      <c r="B34" s="68"/>
      <c r="C34" s="45"/>
      <c r="D34" s="67" t="str">
        <f>IFERROR(VLOOKUP(C34,リスト!A:C,3,FALSE),"")</f>
        <v/>
      </c>
      <c r="E34" s="41"/>
      <c r="F34" s="67" t="str">
        <f>IFERROR(VLOOKUP(E34,'r'!$F$2:$G$4,2,FALSE),"")</f>
        <v/>
      </c>
      <c r="G34" s="67" t="str">
        <f t="shared" si="0"/>
        <v/>
      </c>
    </row>
    <row r="35" spans="1:7">
      <c r="A35" s="2">
        <v>31</v>
      </c>
      <c r="B35" s="68"/>
      <c r="C35" s="45"/>
      <c r="D35" s="67" t="str">
        <f>IFERROR(VLOOKUP(C35,リスト!A:C,3,FALSE),"")</f>
        <v/>
      </c>
      <c r="E35" s="41"/>
      <c r="F35" s="67" t="str">
        <f>IFERROR(VLOOKUP(E35,'r'!$F$2:$G$4,2,FALSE),"")</f>
        <v/>
      </c>
      <c r="G35" s="67" t="str">
        <f t="shared" si="0"/>
        <v/>
      </c>
    </row>
    <row r="36" spans="1:7">
      <c r="A36" s="2">
        <v>32</v>
      </c>
      <c r="B36" s="68"/>
      <c r="C36" s="45"/>
      <c r="D36" s="67" t="str">
        <f>IFERROR(VLOOKUP(C36,リスト!A:C,3,FALSE),"")</f>
        <v/>
      </c>
      <c r="E36" s="41"/>
      <c r="F36" s="67" t="str">
        <f>IFERROR(VLOOKUP(E36,'r'!$F$2:$G$4,2,FALSE),"")</f>
        <v/>
      </c>
      <c r="G36" s="67" t="str">
        <f t="shared" si="0"/>
        <v/>
      </c>
    </row>
    <row r="37" spans="1:7">
      <c r="A37" s="2">
        <v>33</v>
      </c>
      <c r="B37" s="68"/>
      <c r="C37" s="45"/>
      <c r="D37" s="67" t="str">
        <f>IFERROR(VLOOKUP(C37,リスト!A:C,3,FALSE),"")</f>
        <v/>
      </c>
      <c r="E37" s="41"/>
      <c r="F37" s="67" t="str">
        <f>IFERROR(VLOOKUP(E37,'r'!$F$2:$G$4,2,FALSE),"")</f>
        <v/>
      </c>
      <c r="G37" s="67" t="str">
        <f t="shared" si="0"/>
        <v/>
      </c>
    </row>
    <row r="38" spans="1:7">
      <c r="A38" s="2">
        <v>34</v>
      </c>
      <c r="B38" s="68"/>
      <c r="C38" s="45"/>
      <c r="D38" s="67" t="str">
        <f>IFERROR(VLOOKUP(C38,リスト!A:C,3,FALSE),"")</f>
        <v/>
      </c>
      <c r="E38" s="41"/>
      <c r="F38" s="67" t="str">
        <f>IFERROR(VLOOKUP(E38,'r'!$F$2:$G$4,2,FALSE),"")</f>
        <v/>
      </c>
      <c r="G38" s="67" t="str">
        <f t="shared" si="0"/>
        <v/>
      </c>
    </row>
    <row r="39" spans="1:7">
      <c r="A39" s="2">
        <v>35</v>
      </c>
      <c r="B39" s="68"/>
      <c r="C39" s="45"/>
      <c r="D39" s="67" t="str">
        <f>IFERROR(VLOOKUP(C39,リスト!A:C,3,FALSE),"")</f>
        <v/>
      </c>
      <c r="E39" s="41"/>
      <c r="F39" s="67" t="str">
        <f>IFERROR(VLOOKUP(E39,'r'!$F$2:$G$4,2,FALSE),"")</f>
        <v/>
      </c>
      <c r="G39" s="67" t="str">
        <f t="shared" si="0"/>
        <v/>
      </c>
    </row>
    <row r="40" spans="1:7">
      <c r="A40" s="2">
        <v>36</v>
      </c>
      <c r="B40" s="68"/>
      <c r="C40" s="45"/>
      <c r="D40" s="67" t="str">
        <f>IFERROR(VLOOKUP(C40,リスト!A:C,3,FALSE),"")</f>
        <v/>
      </c>
      <c r="E40" s="41"/>
      <c r="F40" s="67" t="str">
        <f>IFERROR(VLOOKUP(E40,'r'!$F$2:$G$4,2,FALSE),"")</f>
        <v/>
      </c>
      <c r="G40" s="67" t="str">
        <f t="shared" si="0"/>
        <v/>
      </c>
    </row>
    <row r="41" spans="1:7">
      <c r="A41" s="2">
        <v>37</v>
      </c>
      <c r="B41" s="68"/>
      <c r="C41" s="45"/>
      <c r="D41" s="67" t="str">
        <f>IFERROR(VLOOKUP(C41,リスト!A:C,3,FALSE),"")</f>
        <v/>
      </c>
      <c r="E41" s="41"/>
      <c r="F41" s="67" t="str">
        <f>IFERROR(VLOOKUP(E41,'r'!$F$2:$G$4,2,FALSE),"")</f>
        <v/>
      </c>
      <c r="G41" s="67" t="str">
        <f t="shared" si="0"/>
        <v/>
      </c>
    </row>
    <row r="42" spans="1:7">
      <c r="A42" s="2">
        <v>38</v>
      </c>
      <c r="B42" s="68"/>
      <c r="C42" s="45"/>
      <c r="D42" s="67" t="str">
        <f>IFERROR(VLOOKUP(C42,リスト!A:C,3,FALSE),"")</f>
        <v/>
      </c>
      <c r="E42" s="41"/>
      <c r="F42" s="67" t="str">
        <f>IFERROR(VLOOKUP(E42,'r'!$F$2:$G$4,2,FALSE),"")</f>
        <v/>
      </c>
      <c r="G42" s="67" t="str">
        <f t="shared" si="0"/>
        <v/>
      </c>
    </row>
    <row r="43" spans="1:7">
      <c r="A43" s="2">
        <v>39</v>
      </c>
      <c r="B43" s="68"/>
      <c r="C43" s="45"/>
      <c r="D43" s="67" t="str">
        <f>IFERROR(VLOOKUP(C43,リスト!A:C,3,FALSE),"")</f>
        <v/>
      </c>
      <c r="E43" s="41"/>
      <c r="F43" s="67" t="str">
        <f>IFERROR(VLOOKUP(E43,'r'!$F$2:$G$4,2,FALSE),"")</f>
        <v/>
      </c>
      <c r="G43" s="67" t="str">
        <f t="shared" si="0"/>
        <v/>
      </c>
    </row>
    <row r="44" spans="1:7">
      <c r="A44" s="2">
        <v>40</v>
      </c>
      <c r="B44" s="68"/>
      <c r="C44" s="45"/>
      <c r="D44" s="67" t="str">
        <f>IFERROR(VLOOKUP(C44,リスト!A:C,3,FALSE),"")</f>
        <v/>
      </c>
      <c r="E44" s="41"/>
      <c r="F44" s="67" t="str">
        <f>IFERROR(VLOOKUP(E44,'r'!$F$2:$G$4,2,FALSE),"")</f>
        <v/>
      </c>
      <c r="G44" s="67" t="str">
        <f t="shared" si="0"/>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ht="12.9" customHeight="1">
      <c r="A50" s="152" t="s">
        <v>96</v>
      </c>
      <c r="B50" s="151"/>
      <c r="C50" s="151"/>
      <c r="D50" s="151"/>
      <c r="E50" s="151"/>
      <c r="F50" s="151"/>
      <c r="G50" s="151"/>
    </row>
    <row r="51" spans="1:7" s="6" customFormat="1">
      <c r="A51" s="152" t="s">
        <v>97</v>
      </c>
      <c r="B51" s="151"/>
      <c r="C51" s="151"/>
      <c r="D51" s="151"/>
      <c r="E51" s="151"/>
      <c r="F51" s="151"/>
      <c r="G51" s="151"/>
    </row>
    <row r="52" spans="1:7" s="6" customFormat="1">
      <c r="A52" s="151" t="s">
        <v>224</v>
      </c>
      <c r="B52" s="151"/>
      <c r="C52" s="151"/>
      <c r="D52" s="151"/>
      <c r="E52" s="151"/>
      <c r="F52" s="151"/>
      <c r="G52" s="151"/>
    </row>
  </sheetData>
  <sheetProtection algorithmName="SHA-512" hashValue="1sstf0xmRcznowJCnxEHkP9Yn5A5xdfH1ylcvOmsoMTIZ271CXC1qd3DFi6BSV7Iy32q8mAQ+ICe6pV8W8EdfA==" saltValue="3AOwcW7HkBfEvJEhGJ9rbQ==" spinCount="100000" sheet="1" objects="1" scenarios="1"/>
  <protectedRanges>
    <protectedRange sqref="E5:E44 D2 A5:C44" name="範囲1"/>
  </protectedRanges>
  <mergeCells count="8">
    <mergeCell ref="A52:G52"/>
    <mergeCell ref="A51:G51"/>
    <mergeCell ref="A1:G1"/>
    <mergeCell ref="D2:F2"/>
    <mergeCell ref="E45:F45"/>
    <mergeCell ref="A47:G47"/>
    <mergeCell ref="A49:G49"/>
    <mergeCell ref="A50:G50"/>
  </mergeCells>
  <phoneticPr fontId="1"/>
  <conditionalFormatting sqref="G45">
    <cfRule type="cellIs" dxfId="3" priority="1" operator="equal">
      <formula>0</formula>
    </cfRule>
  </conditionalFormatting>
  <dataValidations count="1">
    <dataValidation type="list" allowBlank="1" showInputMessage="1" showErrorMessage="1" sqref="E5:E44" xr:uid="{C3A6AD14-6898-45C8-BBA9-15B4ED1DCD5E}">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A4917171-C4BB-4890-B70D-C7DF411FD1C8}">
          <x14:formula1>
            <xm:f>リスト!$A$38:$A$47</xm:f>
          </x14:formula1>
          <xm:sqref>C5:C44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5968-9809-43F6-804E-23A2450E4136}">
  <sheetPr codeName="Sheet9"/>
  <dimension ref="A1:G52"/>
  <sheetViews>
    <sheetView showWhiteSpace="0" view="pageLayout" zoomScaleNormal="150" workbookViewId="0">
      <selection activeCell="D2" sqref="D2:F2"/>
    </sheetView>
  </sheetViews>
  <sheetFormatPr defaultColWidth="12.77734375" defaultRowHeight="12.9"/>
  <cols>
    <col min="1" max="1" width="4.6640625" style="3" customWidth="1"/>
    <col min="2" max="2" width="12.44140625" style="3" customWidth="1"/>
    <col min="3" max="3" width="35.33203125" style="3" customWidth="1"/>
    <col min="4" max="4" width="8.44140625" style="3" bestFit="1" customWidth="1"/>
    <col min="5" max="5" width="9.44140625" style="3" customWidth="1"/>
    <col min="6" max="6" width="4.6640625" style="3" customWidth="1"/>
    <col min="7" max="7" width="9.44140625" style="3" customWidth="1"/>
    <col min="8" max="16384" width="12.77734375" style="3"/>
  </cols>
  <sheetData>
    <row r="1" spans="1:7" ht="17">
      <c r="A1" s="153" t="s">
        <v>83</v>
      </c>
      <c r="B1" s="154"/>
      <c r="C1" s="154"/>
      <c r="D1" s="154"/>
      <c r="E1" s="154"/>
      <c r="F1" s="154"/>
      <c r="G1" s="154"/>
    </row>
    <row r="2" spans="1:7" ht="19.05">
      <c r="A2" s="5"/>
      <c r="B2" s="5"/>
      <c r="C2" s="14" t="s">
        <v>84</v>
      </c>
      <c r="D2" s="128"/>
      <c r="E2" s="128"/>
      <c r="F2" s="128"/>
      <c r="G2" s="4" t="s">
        <v>85</v>
      </c>
    </row>
    <row r="3" spans="1:7" ht="8.15" customHeight="1"/>
    <row r="4" spans="1:7" s="8" customFormat="1" ht="25.15" customHeight="1">
      <c r="A4" s="1" t="s">
        <v>86</v>
      </c>
      <c r="B4" s="1" t="s">
        <v>87</v>
      </c>
      <c r="C4" s="1" t="s">
        <v>88</v>
      </c>
      <c r="D4" s="66" t="s">
        <v>89</v>
      </c>
      <c r="E4" s="1" t="s">
        <v>90</v>
      </c>
      <c r="F4" s="66" t="s">
        <v>91</v>
      </c>
      <c r="G4" s="66" t="s">
        <v>38</v>
      </c>
    </row>
    <row r="5" spans="1:7">
      <c r="A5" s="2">
        <v>1</v>
      </c>
      <c r="B5" s="68"/>
      <c r="C5" s="45"/>
      <c r="D5" s="67" t="str">
        <f>IFERROR(VLOOKUP(C5,リスト!A:C,3,FALSE),"")</f>
        <v/>
      </c>
      <c r="E5" s="41"/>
      <c r="F5" s="67" t="str">
        <f>IFERROR(VLOOKUP(E5,'r'!$F$2:$G$4,2,FALSE),"")</f>
        <v/>
      </c>
      <c r="G5" s="67" t="str">
        <f>IFERROR(D5*F5,"")</f>
        <v/>
      </c>
    </row>
    <row r="6" spans="1:7">
      <c r="A6" s="2">
        <v>2</v>
      </c>
      <c r="B6" s="68"/>
      <c r="C6" s="45"/>
      <c r="D6" s="67" t="str">
        <f>IFERROR(VLOOKUP(C6,リスト!A:C,3,FALSE),"")</f>
        <v/>
      </c>
      <c r="E6" s="41"/>
      <c r="F6" s="67" t="str">
        <f>IFERROR(VLOOKUP(E6,'r'!$F$2:$G$4,2,FALSE),"")</f>
        <v/>
      </c>
      <c r="G6" s="67" t="str">
        <f t="shared" ref="G6:G44" si="0">IFERROR(D6*F6,"")</f>
        <v/>
      </c>
    </row>
    <row r="7" spans="1:7">
      <c r="A7" s="2">
        <v>3</v>
      </c>
      <c r="B7" s="68"/>
      <c r="C7" s="45"/>
      <c r="D7" s="67" t="str">
        <f>IFERROR(VLOOKUP(C7,リスト!A:C,3,FALSE),"")</f>
        <v/>
      </c>
      <c r="E7" s="41"/>
      <c r="F7" s="67" t="str">
        <f>IFERROR(VLOOKUP(E7,'r'!$F$2:$G$4,2,FALSE),"")</f>
        <v/>
      </c>
      <c r="G7" s="67" t="str">
        <f t="shared" si="0"/>
        <v/>
      </c>
    </row>
    <row r="8" spans="1:7">
      <c r="A8" s="2">
        <v>4</v>
      </c>
      <c r="B8" s="68"/>
      <c r="C8" s="45"/>
      <c r="D8" s="67" t="str">
        <f>IFERROR(VLOOKUP(C8,リスト!A:C,3,FALSE),"")</f>
        <v/>
      </c>
      <c r="E8" s="41"/>
      <c r="F8" s="67" t="str">
        <f>IFERROR(VLOOKUP(E8,'r'!$F$2:$G$4,2,FALSE),"")</f>
        <v/>
      </c>
      <c r="G8" s="67" t="str">
        <f t="shared" si="0"/>
        <v/>
      </c>
    </row>
    <row r="9" spans="1:7">
      <c r="A9" s="2">
        <v>5</v>
      </c>
      <c r="B9" s="68"/>
      <c r="C9" s="45"/>
      <c r="D9" s="67" t="str">
        <f>IFERROR(VLOOKUP(C9,リスト!A:C,3,FALSE),"")</f>
        <v/>
      </c>
      <c r="E9" s="41"/>
      <c r="F9" s="67" t="str">
        <f>IFERROR(VLOOKUP(E9,'r'!$F$2:$G$4,2,FALSE),"")</f>
        <v/>
      </c>
      <c r="G9" s="67" t="str">
        <f t="shared" si="0"/>
        <v/>
      </c>
    </row>
    <row r="10" spans="1:7">
      <c r="A10" s="2">
        <v>6</v>
      </c>
      <c r="B10" s="68"/>
      <c r="C10" s="45"/>
      <c r="D10" s="67" t="str">
        <f>IFERROR(VLOOKUP(C10,リスト!A:C,3,FALSE),"")</f>
        <v/>
      </c>
      <c r="E10" s="41"/>
      <c r="F10" s="67" t="str">
        <f>IFERROR(VLOOKUP(E10,'r'!$F$2:$G$4,2,FALSE),"")</f>
        <v/>
      </c>
      <c r="G10" s="67" t="str">
        <f t="shared" si="0"/>
        <v/>
      </c>
    </row>
    <row r="11" spans="1:7">
      <c r="A11" s="2">
        <v>7</v>
      </c>
      <c r="B11" s="68"/>
      <c r="C11" s="45"/>
      <c r="D11" s="67" t="str">
        <f>IFERROR(VLOOKUP(C11,リスト!A:C,3,FALSE),"")</f>
        <v/>
      </c>
      <c r="E11" s="41"/>
      <c r="F11" s="67" t="str">
        <f>IFERROR(VLOOKUP(E11,'r'!$F$2:$G$4,2,FALSE),"")</f>
        <v/>
      </c>
      <c r="G11" s="67" t="str">
        <f t="shared" si="0"/>
        <v/>
      </c>
    </row>
    <row r="12" spans="1:7">
      <c r="A12" s="2">
        <v>8</v>
      </c>
      <c r="B12" s="68"/>
      <c r="C12" s="45"/>
      <c r="D12" s="67" t="str">
        <f>IFERROR(VLOOKUP(C12,リスト!A:C,3,FALSE),"")</f>
        <v/>
      </c>
      <c r="E12" s="41"/>
      <c r="F12" s="67" t="str">
        <f>IFERROR(VLOOKUP(E12,'r'!$F$2:$G$4,2,FALSE),"")</f>
        <v/>
      </c>
      <c r="G12" s="67" t="str">
        <f t="shared" si="0"/>
        <v/>
      </c>
    </row>
    <row r="13" spans="1:7">
      <c r="A13" s="2">
        <v>9</v>
      </c>
      <c r="B13" s="68"/>
      <c r="C13" s="45"/>
      <c r="D13" s="67" t="str">
        <f>IFERROR(VLOOKUP(C13,リスト!A:C,3,FALSE),"")</f>
        <v/>
      </c>
      <c r="E13" s="41"/>
      <c r="F13" s="67" t="str">
        <f>IFERROR(VLOOKUP(E13,'r'!$F$2:$G$4,2,FALSE),"")</f>
        <v/>
      </c>
      <c r="G13" s="67" t="str">
        <f t="shared" si="0"/>
        <v/>
      </c>
    </row>
    <row r="14" spans="1:7">
      <c r="A14" s="2">
        <v>10</v>
      </c>
      <c r="B14" s="68"/>
      <c r="C14" s="45"/>
      <c r="D14" s="67" t="str">
        <f>IFERROR(VLOOKUP(C14,リスト!A:C,3,FALSE),"")</f>
        <v/>
      </c>
      <c r="E14" s="41"/>
      <c r="F14" s="67" t="str">
        <f>IFERROR(VLOOKUP(E14,'r'!$F$2:$G$4,2,FALSE),"")</f>
        <v/>
      </c>
      <c r="G14" s="67" t="str">
        <f t="shared" si="0"/>
        <v/>
      </c>
    </row>
    <row r="15" spans="1:7">
      <c r="A15" s="2">
        <v>11</v>
      </c>
      <c r="B15" s="68"/>
      <c r="C15" s="45"/>
      <c r="D15" s="67" t="str">
        <f>IFERROR(VLOOKUP(C15,リスト!A:C,3,FALSE),"")</f>
        <v/>
      </c>
      <c r="E15" s="41"/>
      <c r="F15" s="67" t="str">
        <f>IFERROR(VLOOKUP(E15,'r'!$F$2:$G$4,2,FALSE),"")</f>
        <v/>
      </c>
      <c r="G15" s="67" t="str">
        <f t="shared" si="0"/>
        <v/>
      </c>
    </row>
    <row r="16" spans="1:7">
      <c r="A16" s="2">
        <v>12</v>
      </c>
      <c r="B16" s="68"/>
      <c r="C16" s="45"/>
      <c r="D16" s="67" t="str">
        <f>IFERROR(VLOOKUP(C16,リスト!A:C,3,FALSE),"")</f>
        <v/>
      </c>
      <c r="E16" s="41"/>
      <c r="F16" s="67" t="str">
        <f>IFERROR(VLOOKUP(E16,'r'!$F$2:$G$4,2,FALSE),"")</f>
        <v/>
      </c>
      <c r="G16" s="67" t="str">
        <f t="shared" si="0"/>
        <v/>
      </c>
    </row>
    <row r="17" spans="1:7">
      <c r="A17" s="2">
        <v>13</v>
      </c>
      <c r="B17" s="68"/>
      <c r="C17" s="45"/>
      <c r="D17" s="67" t="str">
        <f>IFERROR(VLOOKUP(C17,リスト!A:C,3,FALSE),"")</f>
        <v/>
      </c>
      <c r="E17" s="41"/>
      <c r="F17" s="67" t="str">
        <f>IFERROR(VLOOKUP(E17,'r'!$F$2:$G$4,2,FALSE),"")</f>
        <v/>
      </c>
      <c r="G17" s="67" t="str">
        <f t="shared" si="0"/>
        <v/>
      </c>
    </row>
    <row r="18" spans="1:7">
      <c r="A18" s="2">
        <v>14</v>
      </c>
      <c r="B18" s="68"/>
      <c r="C18" s="45"/>
      <c r="D18" s="67" t="str">
        <f>IFERROR(VLOOKUP(C18,リスト!A:C,3,FALSE),"")</f>
        <v/>
      </c>
      <c r="E18" s="41"/>
      <c r="F18" s="67" t="str">
        <f>IFERROR(VLOOKUP(E18,'r'!$F$2:$G$4,2,FALSE),"")</f>
        <v/>
      </c>
      <c r="G18" s="67" t="str">
        <f t="shared" si="0"/>
        <v/>
      </c>
    </row>
    <row r="19" spans="1:7">
      <c r="A19" s="2">
        <v>15</v>
      </c>
      <c r="B19" s="68"/>
      <c r="C19" s="45"/>
      <c r="D19" s="67" t="str">
        <f>IFERROR(VLOOKUP(C19,リスト!A:C,3,FALSE),"")</f>
        <v/>
      </c>
      <c r="E19" s="41"/>
      <c r="F19" s="67" t="str">
        <f>IFERROR(VLOOKUP(E19,'r'!$F$2:$G$4,2,FALSE),"")</f>
        <v/>
      </c>
      <c r="G19" s="67" t="str">
        <f t="shared" si="0"/>
        <v/>
      </c>
    </row>
    <row r="20" spans="1:7">
      <c r="A20" s="2">
        <v>16</v>
      </c>
      <c r="B20" s="68"/>
      <c r="C20" s="45"/>
      <c r="D20" s="67" t="str">
        <f>IFERROR(VLOOKUP(C20,リスト!A:C,3,FALSE),"")</f>
        <v/>
      </c>
      <c r="E20" s="41"/>
      <c r="F20" s="67" t="str">
        <f>IFERROR(VLOOKUP(E20,'r'!$F$2:$G$4,2,FALSE),"")</f>
        <v/>
      </c>
      <c r="G20" s="67" t="str">
        <f t="shared" si="0"/>
        <v/>
      </c>
    </row>
    <row r="21" spans="1:7">
      <c r="A21" s="2">
        <v>17</v>
      </c>
      <c r="B21" s="68"/>
      <c r="C21" s="45"/>
      <c r="D21" s="67" t="str">
        <f>IFERROR(VLOOKUP(C21,リスト!A:C,3,FALSE),"")</f>
        <v/>
      </c>
      <c r="E21" s="41"/>
      <c r="F21" s="67" t="str">
        <f>IFERROR(VLOOKUP(E21,'r'!$F$2:$G$4,2,FALSE),"")</f>
        <v/>
      </c>
      <c r="G21" s="67" t="str">
        <f t="shared" si="0"/>
        <v/>
      </c>
    </row>
    <row r="22" spans="1:7">
      <c r="A22" s="2">
        <v>18</v>
      </c>
      <c r="B22" s="68"/>
      <c r="C22" s="45"/>
      <c r="D22" s="67" t="str">
        <f>IFERROR(VLOOKUP(C22,リスト!A:C,3,FALSE),"")</f>
        <v/>
      </c>
      <c r="E22" s="41"/>
      <c r="F22" s="67" t="str">
        <f>IFERROR(VLOOKUP(E22,'r'!$F$2:$G$4,2,FALSE),"")</f>
        <v/>
      </c>
      <c r="G22" s="67" t="str">
        <f t="shared" si="0"/>
        <v/>
      </c>
    </row>
    <row r="23" spans="1:7">
      <c r="A23" s="2">
        <v>19</v>
      </c>
      <c r="B23" s="68"/>
      <c r="C23" s="45"/>
      <c r="D23" s="67" t="str">
        <f>IFERROR(VLOOKUP(C23,リスト!A:C,3,FALSE),"")</f>
        <v/>
      </c>
      <c r="E23" s="41"/>
      <c r="F23" s="67" t="str">
        <f>IFERROR(VLOOKUP(E23,'r'!$F$2:$G$4,2,FALSE),"")</f>
        <v/>
      </c>
      <c r="G23" s="67" t="str">
        <f t="shared" si="0"/>
        <v/>
      </c>
    </row>
    <row r="24" spans="1:7">
      <c r="A24" s="2">
        <v>20</v>
      </c>
      <c r="B24" s="68"/>
      <c r="C24" s="45"/>
      <c r="D24" s="67" t="str">
        <f>IFERROR(VLOOKUP(C24,リスト!A:C,3,FALSE),"")</f>
        <v/>
      </c>
      <c r="E24" s="41"/>
      <c r="F24" s="67" t="str">
        <f>IFERROR(VLOOKUP(E24,'r'!$F$2:$G$4,2,FALSE),"")</f>
        <v/>
      </c>
      <c r="G24" s="67" t="str">
        <f t="shared" si="0"/>
        <v/>
      </c>
    </row>
    <row r="25" spans="1:7">
      <c r="A25" s="2">
        <v>21</v>
      </c>
      <c r="B25" s="68"/>
      <c r="C25" s="45"/>
      <c r="D25" s="67" t="str">
        <f>IFERROR(VLOOKUP(C25,リスト!A:C,3,FALSE),"")</f>
        <v/>
      </c>
      <c r="E25" s="41"/>
      <c r="F25" s="67" t="str">
        <f>IFERROR(VLOOKUP(E25,'r'!$F$2:$G$4,2,FALSE),"")</f>
        <v/>
      </c>
      <c r="G25" s="67" t="str">
        <f t="shared" si="0"/>
        <v/>
      </c>
    </row>
    <row r="26" spans="1:7">
      <c r="A26" s="2">
        <v>22</v>
      </c>
      <c r="B26" s="68"/>
      <c r="C26" s="45"/>
      <c r="D26" s="67" t="str">
        <f>IFERROR(VLOOKUP(C26,リスト!A:C,3,FALSE),"")</f>
        <v/>
      </c>
      <c r="E26" s="41"/>
      <c r="F26" s="67" t="str">
        <f>IFERROR(VLOOKUP(E26,'r'!$F$2:$G$4,2,FALSE),"")</f>
        <v/>
      </c>
      <c r="G26" s="67" t="str">
        <f t="shared" si="0"/>
        <v/>
      </c>
    </row>
    <row r="27" spans="1:7">
      <c r="A27" s="2">
        <v>23</v>
      </c>
      <c r="B27" s="68"/>
      <c r="C27" s="45"/>
      <c r="D27" s="67" t="str">
        <f>IFERROR(VLOOKUP(C27,リスト!A:C,3,FALSE),"")</f>
        <v/>
      </c>
      <c r="E27" s="41"/>
      <c r="F27" s="67" t="str">
        <f>IFERROR(VLOOKUP(E27,'r'!$F$2:$G$4,2,FALSE),"")</f>
        <v/>
      </c>
      <c r="G27" s="67" t="str">
        <f t="shared" si="0"/>
        <v/>
      </c>
    </row>
    <row r="28" spans="1:7">
      <c r="A28" s="2">
        <v>24</v>
      </c>
      <c r="B28" s="68"/>
      <c r="C28" s="45"/>
      <c r="D28" s="67" t="str">
        <f>IFERROR(VLOOKUP(C28,リスト!A:C,3,FALSE),"")</f>
        <v/>
      </c>
      <c r="E28" s="41"/>
      <c r="F28" s="67" t="str">
        <f>IFERROR(VLOOKUP(E28,'r'!$F$2:$G$4,2,FALSE),"")</f>
        <v/>
      </c>
      <c r="G28" s="67" t="str">
        <f t="shared" si="0"/>
        <v/>
      </c>
    </row>
    <row r="29" spans="1:7">
      <c r="A29" s="2">
        <v>25</v>
      </c>
      <c r="B29" s="68"/>
      <c r="C29" s="45"/>
      <c r="D29" s="67" t="str">
        <f>IFERROR(VLOOKUP(C29,リスト!A:C,3,FALSE),"")</f>
        <v/>
      </c>
      <c r="E29" s="41"/>
      <c r="F29" s="67" t="str">
        <f>IFERROR(VLOOKUP(E29,'r'!$F$2:$G$4,2,FALSE),"")</f>
        <v/>
      </c>
      <c r="G29" s="67" t="str">
        <f t="shared" si="0"/>
        <v/>
      </c>
    </row>
    <row r="30" spans="1:7">
      <c r="A30" s="2">
        <v>26</v>
      </c>
      <c r="B30" s="68"/>
      <c r="C30" s="45"/>
      <c r="D30" s="67" t="str">
        <f>IFERROR(VLOOKUP(C30,リスト!A:C,3,FALSE),"")</f>
        <v/>
      </c>
      <c r="E30" s="41"/>
      <c r="F30" s="67" t="str">
        <f>IFERROR(VLOOKUP(E30,'r'!$F$2:$G$4,2,FALSE),"")</f>
        <v/>
      </c>
      <c r="G30" s="67" t="str">
        <f t="shared" si="0"/>
        <v/>
      </c>
    </row>
    <row r="31" spans="1:7">
      <c r="A31" s="2">
        <v>27</v>
      </c>
      <c r="B31" s="68"/>
      <c r="C31" s="45"/>
      <c r="D31" s="67" t="str">
        <f>IFERROR(VLOOKUP(C31,リスト!A:C,3,FALSE),"")</f>
        <v/>
      </c>
      <c r="E31" s="41"/>
      <c r="F31" s="67" t="str">
        <f>IFERROR(VLOOKUP(E31,'r'!$F$2:$G$4,2,FALSE),"")</f>
        <v/>
      </c>
      <c r="G31" s="67" t="str">
        <f t="shared" si="0"/>
        <v/>
      </c>
    </row>
    <row r="32" spans="1:7">
      <c r="A32" s="2">
        <v>28</v>
      </c>
      <c r="B32" s="68"/>
      <c r="C32" s="45"/>
      <c r="D32" s="67" t="str">
        <f>IFERROR(VLOOKUP(C32,リスト!A:C,3,FALSE),"")</f>
        <v/>
      </c>
      <c r="E32" s="41"/>
      <c r="F32" s="67" t="str">
        <f>IFERROR(VLOOKUP(E32,'r'!$F$2:$G$4,2,FALSE),"")</f>
        <v/>
      </c>
      <c r="G32" s="67" t="str">
        <f t="shared" si="0"/>
        <v/>
      </c>
    </row>
    <row r="33" spans="1:7">
      <c r="A33" s="2">
        <v>29</v>
      </c>
      <c r="B33" s="68"/>
      <c r="C33" s="45"/>
      <c r="D33" s="67" t="str">
        <f>IFERROR(VLOOKUP(C33,リスト!A:C,3,FALSE),"")</f>
        <v/>
      </c>
      <c r="E33" s="41"/>
      <c r="F33" s="67" t="str">
        <f>IFERROR(VLOOKUP(E33,'r'!$F$2:$G$4,2,FALSE),"")</f>
        <v/>
      </c>
      <c r="G33" s="67" t="str">
        <f t="shared" si="0"/>
        <v/>
      </c>
    </row>
    <row r="34" spans="1:7">
      <c r="A34" s="2">
        <v>30</v>
      </c>
      <c r="B34" s="68"/>
      <c r="C34" s="45"/>
      <c r="D34" s="67" t="str">
        <f>IFERROR(VLOOKUP(C34,リスト!A:C,3,FALSE),"")</f>
        <v/>
      </c>
      <c r="E34" s="41"/>
      <c r="F34" s="67" t="str">
        <f>IFERROR(VLOOKUP(E34,'r'!$F$2:$G$4,2,FALSE),"")</f>
        <v/>
      </c>
      <c r="G34" s="67" t="str">
        <f t="shared" si="0"/>
        <v/>
      </c>
    </row>
    <row r="35" spans="1:7">
      <c r="A35" s="2">
        <v>31</v>
      </c>
      <c r="B35" s="68"/>
      <c r="C35" s="45"/>
      <c r="D35" s="67" t="str">
        <f>IFERROR(VLOOKUP(C35,リスト!A:C,3,FALSE),"")</f>
        <v/>
      </c>
      <c r="E35" s="41"/>
      <c r="F35" s="67" t="str">
        <f>IFERROR(VLOOKUP(E35,'r'!$F$2:$G$4,2,FALSE),"")</f>
        <v/>
      </c>
      <c r="G35" s="67" t="str">
        <f t="shared" si="0"/>
        <v/>
      </c>
    </row>
    <row r="36" spans="1:7">
      <c r="A36" s="2">
        <v>32</v>
      </c>
      <c r="B36" s="68"/>
      <c r="C36" s="45"/>
      <c r="D36" s="67" t="str">
        <f>IFERROR(VLOOKUP(C36,リスト!A:C,3,FALSE),"")</f>
        <v/>
      </c>
      <c r="E36" s="41"/>
      <c r="F36" s="67" t="str">
        <f>IFERROR(VLOOKUP(E36,'r'!$F$2:$G$4,2,FALSE),"")</f>
        <v/>
      </c>
      <c r="G36" s="67" t="str">
        <f t="shared" si="0"/>
        <v/>
      </c>
    </row>
    <row r="37" spans="1:7">
      <c r="A37" s="2">
        <v>33</v>
      </c>
      <c r="B37" s="68"/>
      <c r="C37" s="45"/>
      <c r="D37" s="67" t="str">
        <f>IFERROR(VLOOKUP(C37,リスト!A:C,3,FALSE),"")</f>
        <v/>
      </c>
      <c r="E37" s="41"/>
      <c r="F37" s="67" t="str">
        <f>IFERROR(VLOOKUP(E37,'r'!$F$2:$G$4,2,FALSE),"")</f>
        <v/>
      </c>
      <c r="G37" s="67" t="str">
        <f t="shared" si="0"/>
        <v/>
      </c>
    </row>
    <row r="38" spans="1:7">
      <c r="A38" s="2">
        <v>34</v>
      </c>
      <c r="B38" s="68"/>
      <c r="C38" s="45"/>
      <c r="D38" s="67" t="str">
        <f>IFERROR(VLOOKUP(C38,リスト!A:C,3,FALSE),"")</f>
        <v/>
      </c>
      <c r="E38" s="41"/>
      <c r="F38" s="67" t="str">
        <f>IFERROR(VLOOKUP(E38,'r'!$F$2:$G$4,2,FALSE),"")</f>
        <v/>
      </c>
      <c r="G38" s="67" t="str">
        <f t="shared" si="0"/>
        <v/>
      </c>
    </row>
    <row r="39" spans="1:7">
      <c r="A39" s="2">
        <v>35</v>
      </c>
      <c r="B39" s="68"/>
      <c r="C39" s="45"/>
      <c r="D39" s="67" t="str">
        <f>IFERROR(VLOOKUP(C39,リスト!A:C,3,FALSE),"")</f>
        <v/>
      </c>
      <c r="E39" s="41"/>
      <c r="F39" s="67" t="str">
        <f>IFERROR(VLOOKUP(E39,'r'!$F$2:$G$4,2,FALSE),"")</f>
        <v/>
      </c>
      <c r="G39" s="67" t="str">
        <f t="shared" si="0"/>
        <v/>
      </c>
    </row>
    <row r="40" spans="1:7">
      <c r="A40" s="2">
        <v>36</v>
      </c>
      <c r="B40" s="68"/>
      <c r="C40" s="45"/>
      <c r="D40" s="67" t="str">
        <f>IFERROR(VLOOKUP(C40,リスト!A:C,3,FALSE),"")</f>
        <v/>
      </c>
      <c r="E40" s="41"/>
      <c r="F40" s="67" t="str">
        <f>IFERROR(VLOOKUP(E40,'r'!$F$2:$G$4,2,FALSE),"")</f>
        <v/>
      </c>
      <c r="G40" s="67" t="str">
        <f t="shared" si="0"/>
        <v/>
      </c>
    </row>
    <row r="41" spans="1:7">
      <c r="A41" s="2">
        <v>37</v>
      </c>
      <c r="B41" s="68"/>
      <c r="C41" s="45"/>
      <c r="D41" s="67" t="str">
        <f>IFERROR(VLOOKUP(C41,リスト!A:C,3,FALSE),"")</f>
        <v/>
      </c>
      <c r="E41" s="41"/>
      <c r="F41" s="67" t="str">
        <f>IFERROR(VLOOKUP(E41,'r'!$F$2:$G$4,2,FALSE),"")</f>
        <v/>
      </c>
      <c r="G41" s="67" t="str">
        <f t="shared" si="0"/>
        <v/>
      </c>
    </row>
    <row r="42" spans="1:7">
      <c r="A42" s="2">
        <v>38</v>
      </c>
      <c r="B42" s="68"/>
      <c r="C42" s="45"/>
      <c r="D42" s="67" t="str">
        <f>IFERROR(VLOOKUP(C42,リスト!A:C,3,FALSE),"")</f>
        <v/>
      </c>
      <c r="E42" s="41"/>
      <c r="F42" s="67" t="str">
        <f>IFERROR(VLOOKUP(E42,'r'!$F$2:$G$4,2,FALSE),"")</f>
        <v/>
      </c>
      <c r="G42" s="67" t="str">
        <f t="shared" si="0"/>
        <v/>
      </c>
    </row>
    <row r="43" spans="1:7">
      <c r="A43" s="2">
        <v>39</v>
      </c>
      <c r="B43" s="68"/>
      <c r="C43" s="45"/>
      <c r="D43" s="67" t="str">
        <f>IFERROR(VLOOKUP(C43,リスト!A:C,3,FALSE),"")</f>
        <v/>
      </c>
      <c r="E43" s="41"/>
      <c r="F43" s="67" t="str">
        <f>IFERROR(VLOOKUP(E43,'r'!$F$2:$G$4,2,FALSE),"")</f>
        <v/>
      </c>
      <c r="G43" s="67" t="str">
        <f t="shared" si="0"/>
        <v/>
      </c>
    </row>
    <row r="44" spans="1:7">
      <c r="A44" s="2">
        <v>40</v>
      </c>
      <c r="B44" s="68"/>
      <c r="C44" s="45"/>
      <c r="D44" s="67" t="str">
        <f>IFERROR(VLOOKUP(C44,リスト!A:C,3,FALSE),"")</f>
        <v/>
      </c>
      <c r="E44" s="41"/>
      <c r="F44" s="67" t="str">
        <f>IFERROR(VLOOKUP(E44,'r'!$F$2:$G$4,2,FALSE),"")</f>
        <v/>
      </c>
      <c r="G44" s="67" t="str">
        <f t="shared" si="0"/>
        <v/>
      </c>
    </row>
    <row r="45" spans="1:7">
      <c r="E45" s="155" t="s">
        <v>92</v>
      </c>
      <c r="F45" s="155"/>
      <c r="G45" s="2">
        <f>SUM(G5:G44)</f>
        <v>0</v>
      </c>
    </row>
    <row r="47" spans="1:7" s="6" customFormat="1">
      <c r="A47" s="151" t="s">
        <v>93</v>
      </c>
      <c r="B47" s="151"/>
      <c r="C47" s="151"/>
      <c r="D47" s="151"/>
      <c r="E47" s="151"/>
      <c r="F47" s="151"/>
      <c r="G47" s="151"/>
    </row>
    <row r="48" spans="1:7" s="6" customFormat="1">
      <c r="A48" s="33" t="s">
        <v>94</v>
      </c>
      <c r="B48" s="33"/>
      <c r="C48" s="32"/>
      <c r="D48" s="32"/>
      <c r="E48" s="32"/>
      <c r="F48" s="32"/>
      <c r="G48" s="32"/>
    </row>
    <row r="49" spans="1:7" s="6" customFormat="1">
      <c r="A49" s="151" t="s">
        <v>95</v>
      </c>
      <c r="B49" s="151"/>
      <c r="C49" s="151"/>
      <c r="D49" s="151"/>
      <c r="E49" s="151"/>
      <c r="F49" s="151"/>
      <c r="G49" s="151"/>
    </row>
    <row r="50" spans="1:7" s="6" customFormat="1" ht="12.9" customHeight="1">
      <c r="A50" s="152" t="s">
        <v>96</v>
      </c>
      <c r="B50" s="151"/>
      <c r="C50" s="151"/>
      <c r="D50" s="151"/>
      <c r="E50" s="151"/>
      <c r="F50" s="151"/>
      <c r="G50" s="151"/>
    </row>
    <row r="51" spans="1:7" s="6" customFormat="1">
      <c r="A51" s="152" t="s">
        <v>97</v>
      </c>
      <c r="B51" s="151"/>
      <c r="C51" s="151"/>
      <c r="D51" s="151"/>
      <c r="E51" s="151"/>
      <c r="F51" s="151"/>
      <c r="G51" s="151"/>
    </row>
    <row r="52" spans="1:7" s="6" customFormat="1">
      <c r="A52" s="151" t="s">
        <v>224</v>
      </c>
      <c r="B52" s="151"/>
      <c r="C52" s="151"/>
      <c r="D52" s="151"/>
      <c r="E52" s="151"/>
      <c r="F52" s="151"/>
      <c r="G52" s="151"/>
    </row>
  </sheetData>
  <sheetProtection algorithmName="SHA-512" hashValue="svpagAe36PvkVkEQIBsdNsVXNWrZuQyuIqp+yG7Sj0ZOkrBSIDZhd4iiCfY6Dq3nikVwFlyN0gr9a4j0o2AJ2Q==" saltValue="Czh8oe8lOPs6SjhmNszpJw==" spinCount="100000" sheet="1" objects="1" scenarios="1"/>
  <protectedRanges>
    <protectedRange sqref="D2 E5:E44 A5:C44" name="範囲1"/>
  </protectedRanges>
  <mergeCells count="8">
    <mergeCell ref="A52:G52"/>
    <mergeCell ref="A51:G51"/>
    <mergeCell ref="A1:G1"/>
    <mergeCell ref="D2:F2"/>
    <mergeCell ref="E45:F45"/>
    <mergeCell ref="A47:G47"/>
    <mergeCell ref="A49:G49"/>
    <mergeCell ref="A50:G50"/>
  </mergeCells>
  <phoneticPr fontId="1"/>
  <conditionalFormatting sqref="G45">
    <cfRule type="cellIs" dxfId="2" priority="1" operator="equal">
      <formula>0</formula>
    </cfRule>
  </conditionalFormatting>
  <dataValidations count="1">
    <dataValidation type="list" allowBlank="1" showInputMessage="1" showErrorMessage="1" sqref="E5:E44" xr:uid="{1894E689-7668-4AD1-9FA4-622C2B591ECD}">
      <formula1>"Console Surgeon, Patient Side Surgeon, Proctor"</formula1>
    </dataValidation>
  </dataValidations>
  <pageMargins left="0.51181102362204722" right="0.51181102362204722" top="0.74803149606299213" bottom="0.74803149606299213" header="0.31496062992125984" footer="0.31496062992125984"/>
  <pageSetup paperSize="9" orientation="portrait"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FA19C0AF-BDE0-4F24-AC82-CF8CFBDBA979}">
          <x14:formula1>
            <xm:f>リスト!$A$48:$A$52</xm:f>
          </x14:formula1>
          <xm:sqref>C5:C44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1.申請書表紙</vt:lpstr>
      <vt:lpstr>2.申請書</vt:lpstr>
      <vt:lpstr>3.履歴書</vt:lpstr>
      <vt:lpstr>5-1.消化器</vt:lpstr>
      <vt:lpstr>5-2.呼吸器</vt:lpstr>
      <vt:lpstr>Sheet1</vt:lpstr>
      <vt:lpstr>5-3.心臓</vt:lpstr>
      <vt:lpstr>5-4.泌尿器</vt:lpstr>
      <vt:lpstr>5-5.婦人科</vt:lpstr>
      <vt:lpstr>5-6.頭頸部</vt:lpstr>
      <vt:lpstr>5-7.その他</vt:lpstr>
      <vt:lpstr>r</vt:lpstr>
      <vt:lpstr>6.参加証</vt:lpstr>
      <vt:lpstr>7.論文目録</vt:lpstr>
      <vt:lpstr>8.受領書</vt:lpstr>
      <vt:lpstr>リスト</vt:lpstr>
      <vt:lpstr>'1.申請書表紙'!Print_Area</vt:lpstr>
      <vt:lpstr>'5-1.消化器'!Print_Area</vt:lpstr>
      <vt:lpstr>'5-2.呼吸器'!Print_Area</vt:lpstr>
      <vt:lpstr>'5-3.心臓'!Print_Area</vt:lpstr>
      <vt:lpstr>'5-4.泌尿器'!Print_Area</vt:lpstr>
      <vt:lpstr>'5-5.婦人科'!Print_Area</vt:lpstr>
      <vt:lpstr>'5-6.頭頸部'!Print_Area</vt:lpstr>
      <vt:lpstr>'5-7.その他'!Print_Area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紀彦</dc:creator>
  <cp:keywords/>
  <dc:description/>
  <cp:lastModifiedBy>user</cp:lastModifiedBy>
  <cp:revision/>
  <cp:lastPrinted>2024-06-04T08:19:05Z</cp:lastPrinted>
  <dcterms:created xsi:type="dcterms:W3CDTF">2014-07-28T02:31:00Z</dcterms:created>
  <dcterms:modified xsi:type="dcterms:W3CDTF">2024-06-13T06:18:53Z</dcterms:modified>
  <cp:category/>
  <cp:contentStatus/>
</cp:coreProperties>
</file>